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22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8" i="118" l="1"/>
  <c r="F18" i="118"/>
  <c r="F12" i="118" l="1"/>
  <c r="C12" i="118"/>
  <c r="B12" i="118"/>
  <c r="F11" i="118"/>
  <c r="C11" i="118"/>
  <c r="B11" i="118"/>
  <c r="F10" i="118"/>
  <c r="C10" i="118"/>
  <c r="B10" i="118"/>
  <c r="F9" i="118"/>
  <c r="C9" i="118"/>
  <c r="B9" i="118"/>
  <c r="F8" i="118"/>
  <c r="C8" i="118"/>
  <c r="B8" i="118"/>
  <c r="F7" i="118"/>
  <c r="C7" i="118"/>
  <c r="B7" i="118"/>
  <c r="H7" i="120"/>
  <c r="I7" i="120"/>
  <c r="G7" i="120"/>
  <c r="F7" i="120" l="1"/>
  <c r="D7" i="120"/>
  <c r="C7" i="120"/>
  <c r="B7" i="120"/>
  <c r="I17" i="118"/>
  <c r="I16" i="118"/>
  <c r="I15" i="118"/>
  <c r="I12" i="118"/>
  <c r="I11" i="118"/>
  <c r="I10" i="118"/>
  <c r="I9" i="118"/>
  <c r="I8" i="118"/>
  <c r="I7" i="118"/>
</calcChain>
</file>

<file path=xl/sharedStrings.xml><?xml version="1.0" encoding="utf-8"?>
<sst xmlns="http://schemas.openxmlformats.org/spreadsheetml/2006/main" count="60" uniqueCount="53">
  <si>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</si>
  <si>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</si>
  <si>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</si>
  <si>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</si>
  <si>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</si>
  <si>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</si>
  <si>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</si>
  <si>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</si>
  <si>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</si>
  <si>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</si>
  <si>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</si>
  <si>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</si>
  <si>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</si>
  <si>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</si>
  <si>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</si>
  <si>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</si>
  <si>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</si>
  <si>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</si>
  <si>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</si>
  <si>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</si>
  <si>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</si>
  <si>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</si>
  <si>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</si>
  <si>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</si>
  <si>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</si>
  <si>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</si>
  <si>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</si>
  <si>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</si>
  <si>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Січень-липень 2016 року</t>
  </si>
  <si>
    <t>Січень-липень 2017 року</t>
  </si>
  <si>
    <t>Загальна кількість ВПО                                           (з 1 березня 2014 р. по                                  31 липня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</si>
  <si>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липня 2017 р.)                                             </t>
  </si>
  <si>
    <t>1 серпня 2016 р.</t>
  </si>
  <si>
    <t>1 серпня 2017 р.</t>
  </si>
  <si>
    <t>за січень-липень 2017 року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</si>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</sst>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3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0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1" xfId="122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3" fontId="13" fillId="0" borderId="3" xfId="209" applyNumberFormat="1" applyFont="1" applyFill="1" applyBorder="1" applyAlignment="1">
      <alignment horizontal="center" vertical="center" wrapText="1"/>
    </xf>
    <xf numFmtId="1" fontId="11" fillId="0" borderId="3" xfId="123" applyNumberFormat="1" applyFont="1" applyFill="1" applyBorder="1" applyAlignment="1">
      <alignment horizontal="center" vertical="center" wrapText="1"/>
    </xf>
    <xf numFmtId="1" fontId="11" fillId="0" borderId="13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11" fillId="0" borderId="31" xfId="123" applyNumberFormat="1" applyFont="1" applyFill="1" applyBorder="1" applyAlignment="1">
      <alignment horizontal="center" vertical="center" wrapText="1"/>
    </xf>
    <xf numFmtId="1" fontId="40" fillId="0" borderId="31" xfId="123" applyNumberFormat="1" applyFont="1" applyFill="1" applyBorder="1" applyAlignment="1">
      <alignment horizontal="center" vertical="center" wrapText="1"/>
    </xf>
    <xf numFmtId="1" fontId="11" fillId="0" borderId="31" xfId="122" applyNumberFormat="1" applyFont="1" applyFill="1" applyBorder="1" applyAlignment="1">
      <alignment horizontal="center" vertical="center" wrapText="1"/>
    </xf>
    <xf numFmtId="1" fontId="35" fillId="0" borderId="0" xfId="123" applyNumberFormat="1" applyFont="1" applyAlignment="1">
      <alignment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13" xfId="122" applyFont="1" applyBorder="1" applyAlignment="1">
      <alignment horizontal="center" vertical="center" wrapText="1"/>
    </xf>
    <xf numFmtId="0" fontId="11" fillId="0" borderId="17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43" fillId="43" borderId="24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8" xfId="122" applyFont="1" applyFill="1" applyBorder="1" applyAlignment="1">
      <alignment horizontal="center" vertical="center" wrapText="1"/>
    </xf>
    <xf numFmtId="0" fontId="11" fillId="43" borderId="25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29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  <xf numFmtId="1" fontId="53" fillId="0" borderId="3" xfId="122" applyNumberFormat="1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zoomScale="60" zoomScaleNormal="60" zoomScaleSheetLayoutView="70" workbookViewId="0">
      <selection activeCell="A3" sqref="A3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3.7109375" style="1" customWidth="1"/>
    <col min="4" max="4" width="13.140625" style="1" customWidth="1"/>
    <col min="5" max="5" width="12.85546875" style="1" customWidth="1"/>
    <col min="6" max="6" width="10.710937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9" width="9.28515625" style="1"/>
    <col min="260" max="16384" width="9.28515625" style="37"/>
  </cols>
  <sheetData>
    <row r="1" spans="1:259" ht="31.5" customHeight="1">
      <c r="A1" s="69" t="s">
        <v>24</v>
      </c>
      <c r="B1" s="69"/>
      <c r="C1" s="69"/>
      <c r="D1" s="69"/>
      <c r="E1" s="69"/>
      <c r="F1" s="69"/>
      <c r="G1" s="69"/>
      <c r="H1" s="69"/>
      <c r="I1" s="11"/>
    </row>
    <row r="2" spans="1:259" ht="22.5" customHeight="1">
      <c r="A2" s="69" t="s">
        <v>5</v>
      </c>
      <c r="B2" s="69"/>
      <c r="C2" s="69"/>
      <c r="D2" s="69"/>
      <c r="E2" s="69"/>
      <c r="F2" s="69"/>
      <c r="G2" s="69"/>
      <c r="H2" s="69"/>
    </row>
    <row r="3" spans="1:259" ht="20.25">
      <c r="A3" s="7"/>
      <c r="B3" s="7"/>
      <c r="C3" s="5"/>
      <c r="D3" s="5"/>
      <c r="E3" s="70" t="s">
        <v>6</v>
      </c>
      <c r="F3" s="70"/>
      <c r="G3" s="70"/>
      <c r="H3" s="70"/>
      <c r="I3" s="70"/>
    </row>
    <row r="4" spans="1:259" ht="27" customHeight="1">
      <c r="A4" s="71"/>
      <c r="B4" s="74" t="s">
        <v>20</v>
      </c>
      <c r="C4" s="75"/>
      <c r="D4" s="76" t="s">
        <v>13</v>
      </c>
      <c r="E4" s="76" t="s">
        <v>15</v>
      </c>
      <c r="F4" s="79" t="s">
        <v>3</v>
      </c>
      <c r="G4" s="82" t="s">
        <v>28</v>
      </c>
      <c r="H4" s="76" t="s">
        <v>29</v>
      </c>
      <c r="I4" s="59" t="s">
        <v>3</v>
      </c>
    </row>
    <row r="5" spans="1:259" ht="10.5" customHeight="1">
      <c r="A5" s="72"/>
      <c r="B5" s="62" t="s">
        <v>30</v>
      </c>
      <c r="C5" s="64" t="s">
        <v>31</v>
      </c>
      <c r="D5" s="77"/>
      <c r="E5" s="77"/>
      <c r="F5" s="80"/>
      <c r="G5" s="83"/>
      <c r="H5" s="77"/>
      <c r="I5" s="6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73"/>
      <c r="B6" s="63"/>
      <c r="C6" s="65"/>
      <c r="D6" s="78"/>
      <c r="E6" s="78"/>
      <c r="F6" s="81"/>
      <c r="G6" s="84"/>
      <c r="H6" s="78"/>
      <c r="I6" s="6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25</v>
      </c>
      <c r="B7" s="45">
        <f>'[5]1'!B7+H7</f>
        <v>618</v>
      </c>
      <c r="C7" s="45">
        <f>'[5]1'!C7+H7</f>
        <v>557</v>
      </c>
      <c r="D7" s="45">
        <v>336</v>
      </c>
      <c r="E7" s="46">
        <v>140</v>
      </c>
      <c r="F7" s="28">
        <f>E7/D7*100</f>
        <v>41.666666666666671</v>
      </c>
      <c r="G7" s="51">
        <v>107</v>
      </c>
      <c r="H7" s="45">
        <v>62</v>
      </c>
      <c r="I7" s="29">
        <f>ROUND(H7/G7*100,1)</f>
        <v>57.9</v>
      </c>
      <c r="J7" s="2"/>
      <c r="K7" s="2"/>
      <c r="L7" s="2"/>
      <c r="M7" s="2"/>
      <c r="N7" s="2"/>
      <c r="O7" s="5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3" t="s">
        <v>7</v>
      </c>
      <c r="B8" s="47">
        <f>'[5]1'!B8+H8</f>
        <v>460</v>
      </c>
      <c r="C8" s="47">
        <f>'[5]1'!C8+H8</f>
        <v>421</v>
      </c>
      <c r="D8" s="47">
        <v>246</v>
      </c>
      <c r="E8" s="48">
        <v>114</v>
      </c>
      <c r="F8" s="28">
        <f t="shared" ref="F8:F12" si="0">E8/D8*100</f>
        <v>46.341463414634148</v>
      </c>
      <c r="G8" s="52">
        <v>87</v>
      </c>
      <c r="H8" s="47">
        <v>55</v>
      </c>
      <c r="I8" s="30">
        <f t="shared" ref="I8:I12" si="1">ROUND(H8/G8*100,1)</f>
        <v>63.2</v>
      </c>
      <c r="J8" s="2"/>
      <c r="K8" s="2"/>
      <c r="L8" s="2"/>
      <c r="M8" s="2"/>
      <c r="N8" s="2"/>
      <c r="O8" s="5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4</v>
      </c>
      <c r="B9" s="47">
        <f>'[5]1'!B9+H9</f>
        <v>382</v>
      </c>
      <c r="C9" s="47">
        <f>'[5]1'!C9+H9</f>
        <v>345</v>
      </c>
      <c r="D9" s="47">
        <v>179</v>
      </c>
      <c r="E9" s="48">
        <v>88</v>
      </c>
      <c r="F9" s="28">
        <f t="shared" si="0"/>
        <v>49.162011173184354</v>
      </c>
      <c r="G9" s="52">
        <v>70</v>
      </c>
      <c r="H9" s="47">
        <v>40</v>
      </c>
      <c r="I9" s="30">
        <f t="shared" si="1"/>
        <v>57.1</v>
      </c>
      <c r="J9" s="2"/>
      <c r="K9" s="2"/>
      <c r="L9" s="2"/>
      <c r="M9" s="2"/>
      <c r="N9" s="2"/>
      <c r="O9" s="5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26</v>
      </c>
      <c r="B10" s="45">
        <f>'[5]1'!B10+H10</f>
        <v>271</v>
      </c>
      <c r="C10" s="45">
        <f>'[5]1'!C10+H10</f>
        <v>246</v>
      </c>
      <c r="D10" s="49">
        <v>106</v>
      </c>
      <c r="E10" s="50">
        <v>40</v>
      </c>
      <c r="F10" s="28">
        <f t="shared" si="0"/>
        <v>37.735849056603776</v>
      </c>
      <c r="G10" s="53">
        <v>44</v>
      </c>
      <c r="H10" s="49">
        <v>19</v>
      </c>
      <c r="I10" s="29">
        <f t="shared" si="1"/>
        <v>43.2</v>
      </c>
      <c r="J10" s="4"/>
      <c r="K10" s="4"/>
      <c r="L10" s="4"/>
      <c r="M10" s="4"/>
      <c r="N10" s="4"/>
      <c r="O10" s="5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38" customFormat="1" ht="34.5" customHeight="1">
      <c r="A11" s="10" t="s">
        <v>2</v>
      </c>
      <c r="B11" s="45">
        <f>'[5]1'!B11+H11</f>
        <v>45</v>
      </c>
      <c r="C11" s="45">
        <f>'[5]1'!C11+H11</f>
        <v>45</v>
      </c>
      <c r="D11" s="49">
        <v>18</v>
      </c>
      <c r="E11" s="50">
        <v>13</v>
      </c>
      <c r="F11" s="28">
        <f t="shared" si="0"/>
        <v>72.222222222222214</v>
      </c>
      <c r="G11" s="53">
        <v>11</v>
      </c>
      <c r="H11" s="49">
        <v>6</v>
      </c>
      <c r="I11" s="29">
        <f t="shared" si="1"/>
        <v>54.5</v>
      </c>
      <c r="J11" s="24"/>
      <c r="K11" s="24"/>
      <c r="L11" s="24"/>
      <c r="M11" s="24"/>
      <c r="N11" s="24"/>
      <c r="O11" s="5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39" customFormat="1" ht="63" customHeight="1">
      <c r="A12" s="10" t="s">
        <v>16</v>
      </c>
      <c r="B12" s="45">
        <f>'[5]1'!B12+H12</f>
        <v>48</v>
      </c>
      <c r="C12" s="45">
        <f>'[5]1'!C12+H12</f>
        <v>45</v>
      </c>
      <c r="D12" s="49">
        <v>13</v>
      </c>
      <c r="E12" s="50">
        <v>2</v>
      </c>
      <c r="F12" s="28">
        <f t="shared" si="0"/>
        <v>15.384615384615385</v>
      </c>
      <c r="G12" s="53">
        <v>4</v>
      </c>
      <c r="H12" s="49">
        <v>1</v>
      </c>
      <c r="I12" s="29">
        <f t="shared" si="1"/>
        <v>25</v>
      </c>
      <c r="J12" s="25"/>
      <c r="K12" s="25"/>
      <c r="L12" s="25"/>
      <c r="M12" s="25"/>
      <c r="N12" s="25"/>
      <c r="O12" s="5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</row>
    <row r="13" spans="1:259" ht="28.5" customHeight="1">
      <c r="A13" s="6"/>
      <c r="C13" s="31"/>
      <c r="D13" s="66" t="s">
        <v>21</v>
      </c>
      <c r="E13" s="66"/>
      <c r="F13" s="66"/>
      <c r="G13" s="66"/>
      <c r="H13" s="6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67"/>
      <c r="B14" s="68"/>
      <c r="C14" s="68"/>
      <c r="D14" s="26" t="s">
        <v>22</v>
      </c>
      <c r="E14" s="32" t="s">
        <v>23</v>
      </c>
      <c r="F14" s="33" t="s">
        <v>3</v>
      </c>
      <c r="G14" s="34" t="s">
        <v>32</v>
      </c>
      <c r="H14" s="26" t="s">
        <v>33</v>
      </c>
      <c r="I14" s="33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55" t="s">
        <v>12</v>
      </c>
      <c r="B15" s="56"/>
      <c r="C15" s="56"/>
      <c r="D15" s="49">
        <v>46</v>
      </c>
      <c r="E15" s="50">
        <v>26</v>
      </c>
      <c r="F15" s="22">
        <v>47.5</v>
      </c>
      <c r="G15" s="53">
        <v>34</v>
      </c>
      <c r="H15" s="49">
        <v>22</v>
      </c>
      <c r="I15" s="22">
        <f>ROUND(H15/G15*100,1)</f>
        <v>64.7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55" t="s">
        <v>11</v>
      </c>
      <c r="B16" s="56"/>
      <c r="C16" s="56"/>
      <c r="D16" s="49">
        <v>40</v>
      </c>
      <c r="E16" s="50">
        <v>23</v>
      </c>
      <c r="F16" s="22">
        <v>44.1</v>
      </c>
      <c r="G16" s="53">
        <v>29</v>
      </c>
      <c r="H16" s="49">
        <v>16</v>
      </c>
      <c r="I16" s="36">
        <f t="shared" ref="I16:I17" si="2">ROUND(H16/G16*100,1)</f>
        <v>55.2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57" t="s">
        <v>17</v>
      </c>
      <c r="B17" s="58"/>
      <c r="C17" s="58"/>
      <c r="D17" s="49">
        <v>32</v>
      </c>
      <c r="E17" s="50">
        <v>14</v>
      </c>
      <c r="F17" s="22">
        <v>38.9</v>
      </c>
      <c r="G17" s="53">
        <v>18</v>
      </c>
      <c r="H17" s="49">
        <v>15</v>
      </c>
      <c r="I17" s="22">
        <f t="shared" si="2"/>
        <v>83.3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</row>
    <row r="18" spans="1:259" ht="42.75" customHeight="1">
      <c r="A18" s="57" t="s">
        <v>18</v>
      </c>
      <c r="B18" s="58"/>
      <c r="C18" s="58"/>
      <c r="D18" s="49">
        <v>1044</v>
      </c>
      <c r="E18" s="50">
        <v>1489</v>
      </c>
      <c r="F18" s="93">
        <f>E18-D18</f>
        <v>445</v>
      </c>
      <c r="G18" s="53">
        <v>1378</v>
      </c>
      <c r="H18" s="49">
        <v>1594</v>
      </c>
      <c r="I18" s="93">
        <f>H18-G18</f>
        <v>216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</row>
    <row r="19" spans="1:259">
      <c r="G19" s="35"/>
      <c r="H19" s="35"/>
      <c r="I19" s="35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5"/>
  <sheetViews>
    <sheetView zoomScale="80" zoomScaleNormal="80" zoomScaleSheetLayoutView="70" workbookViewId="0">
      <selection activeCell="A7" sqref="A7"/>
    </sheetView>
  </sheetViews>
  <sheetFormatPr defaultRowHeight="18.75"/>
  <cols>
    <col min="1" max="1" width="21.5703125" style="40" customWidth="1"/>
    <col min="2" max="2" width="15.85546875" style="40" customWidth="1"/>
    <col min="3" max="3" width="15.7109375" style="40" customWidth="1"/>
    <col min="4" max="4" width="16.42578125" style="40" customWidth="1"/>
    <col min="5" max="5" width="20.7109375" style="40" customWidth="1"/>
    <col min="6" max="6" width="15.42578125" style="40" customWidth="1"/>
    <col min="7" max="7" width="19.140625" style="40" customWidth="1"/>
    <col min="8" max="8" width="11.5703125" style="40" customWidth="1"/>
    <col min="9" max="9" width="13.140625" style="40" customWidth="1"/>
    <col min="10" max="11" width="16.42578125" style="40" customWidth="1"/>
    <col min="12" max="16384" width="9.140625" style="40"/>
  </cols>
  <sheetData>
    <row r="1" spans="1:9" ht="40.5" customHeight="1">
      <c r="A1" s="85" t="s">
        <v>14</v>
      </c>
      <c r="B1" s="85"/>
      <c r="C1" s="85"/>
      <c r="D1" s="85"/>
      <c r="E1" s="85"/>
      <c r="F1" s="85"/>
      <c r="G1" s="85"/>
      <c r="H1" s="85"/>
      <c r="I1" s="85"/>
    </row>
    <row r="2" spans="1:9" ht="21" customHeight="1">
      <c r="A2" s="86" t="s">
        <v>34</v>
      </c>
      <c r="B2" s="86"/>
      <c r="C2" s="86"/>
      <c r="D2" s="86"/>
      <c r="E2" s="86"/>
      <c r="F2" s="86"/>
      <c r="G2" s="86"/>
      <c r="H2" s="86"/>
      <c r="I2" s="86"/>
    </row>
    <row r="3" spans="1:9" ht="13.5" customHeight="1">
      <c r="B3" s="12"/>
      <c r="C3" s="12"/>
      <c r="D3" s="12"/>
      <c r="E3" s="12"/>
      <c r="F3" s="12"/>
      <c r="G3" s="12"/>
      <c r="I3" s="27" t="s">
        <v>6</v>
      </c>
    </row>
    <row r="4" spans="1:9" ht="37.5" customHeight="1">
      <c r="A4" s="87"/>
      <c r="B4" s="89" t="s">
        <v>1</v>
      </c>
      <c r="C4" s="89" t="s">
        <v>7</v>
      </c>
      <c r="D4" s="89" t="s">
        <v>8</v>
      </c>
      <c r="E4" s="89" t="s">
        <v>27</v>
      </c>
      <c r="F4" s="89" t="s">
        <v>2</v>
      </c>
      <c r="G4" s="89" t="s">
        <v>9</v>
      </c>
      <c r="H4" s="91" t="s">
        <v>19</v>
      </c>
      <c r="I4" s="92"/>
    </row>
    <row r="5" spans="1:9" s="41" customFormat="1" ht="56.25" customHeight="1">
      <c r="A5" s="88"/>
      <c r="B5" s="90"/>
      <c r="C5" s="90"/>
      <c r="D5" s="90"/>
      <c r="E5" s="90"/>
      <c r="F5" s="90"/>
      <c r="G5" s="90"/>
      <c r="H5" s="13" t="s">
        <v>10</v>
      </c>
      <c r="I5" s="13" t="s">
        <v>11</v>
      </c>
    </row>
    <row r="6" spans="1:9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9" s="42" customFormat="1" ht="24.75" customHeight="1">
      <c r="A7" s="16" t="s">
        <v>35</v>
      </c>
      <c r="B7" s="17">
        <f>SUM(B8:B25)</f>
        <v>62</v>
      </c>
      <c r="C7" s="17">
        <f>SUM(C8:C25)</f>
        <v>55</v>
      </c>
      <c r="D7" s="17">
        <f>SUM(D8:D25)</f>
        <v>40</v>
      </c>
      <c r="E7" s="17">
        <v>19</v>
      </c>
      <c r="F7" s="17">
        <f>SUM(F8:F25)</f>
        <v>6</v>
      </c>
      <c r="G7" s="17">
        <f t="shared" ref="G7" si="0">SUM(G8:G25)</f>
        <v>1</v>
      </c>
      <c r="H7" s="17">
        <f t="shared" ref="H7" si="1">SUM(H8:H25)</f>
        <v>22</v>
      </c>
      <c r="I7" s="17">
        <f t="shared" ref="I7" si="2">SUM(I8:I25)</f>
        <v>16</v>
      </c>
    </row>
    <row r="8" spans="1:9" s="19" customFormat="1" ht="16.5" customHeight="1">
      <c r="A8" s="43" t="s">
        <v>36</v>
      </c>
      <c r="B8" s="18">
        <v>5</v>
      </c>
      <c r="C8" s="18">
        <v>5</v>
      </c>
      <c r="D8" s="18">
        <v>5</v>
      </c>
      <c r="E8" s="18">
        <v>0</v>
      </c>
      <c r="F8" s="18">
        <v>0</v>
      </c>
      <c r="G8" s="18">
        <v>0</v>
      </c>
      <c r="H8" s="44">
        <v>3</v>
      </c>
      <c r="I8" s="18">
        <v>3</v>
      </c>
    </row>
    <row r="9" spans="1:9" s="20" customFormat="1" ht="16.5" customHeight="1">
      <c r="A9" s="43" t="s">
        <v>37</v>
      </c>
      <c r="B9" s="18">
        <v>6</v>
      </c>
      <c r="C9" s="18">
        <v>6</v>
      </c>
      <c r="D9" s="18">
        <v>4</v>
      </c>
      <c r="E9" s="18">
        <v>3</v>
      </c>
      <c r="F9" s="18">
        <v>0</v>
      </c>
      <c r="G9" s="18">
        <v>0</v>
      </c>
      <c r="H9" s="44">
        <v>1</v>
      </c>
      <c r="I9" s="18">
        <v>1</v>
      </c>
    </row>
    <row r="10" spans="1:9" s="20" customFormat="1" ht="16.5" customHeight="1">
      <c r="A10" s="43" t="s">
        <v>38</v>
      </c>
      <c r="B10" s="18">
        <v>3</v>
      </c>
      <c r="C10" s="18">
        <v>2</v>
      </c>
      <c r="D10" s="18">
        <v>1</v>
      </c>
      <c r="E10" s="18">
        <v>0</v>
      </c>
      <c r="F10" s="18">
        <v>0</v>
      </c>
      <c r="G10" s="18">
        <v>0</v>
      </c>
      <c r="H10" s="44">
        <v>2</v>
      </c>
      <c r="I10" s="18">
        <v>1</v>
      </c>
    </row>
    <row r="11" spans="1:9" s="20" customFormat="1" ht="16.5" customHeight="1">
      <c r="A11" s="43" t="s">
        <v>39</v>
      </c>
      <c r="B11" s="18">
        <v>3</v>
      </c>
      <c r="C11" s="18">
        <v>3</v>
      </c>
      <c r="D11" s="18">
        <v>3</v>
      </c>
      <c r="E11" s="18">
        <v>1</v>
      </c>
      <c r="F11" s="18">
        <v>1</v>
      </c>
      <c r="G11" s="18">
        <v>0</v>
      </c>
      <c r="H11" s="44">
        <v>1</v>
      </c>
      <c r="I11" s="18">
        <v>1</v>
      </c>
    </row>
    <row r="12" spans="1:9" s="20" customFormat="1" ht="16.5" customHeight="1">
      <c r="A12" s="43" t="s">
        <v>40</v>
      </c>
      <c r="B12" s="18">
        <v>5</v>
      </c>
      <c r="C12" s="18">
        <v>5</v>
      </c>
      <c r="D12" s="18">
        <v>4</v>
      </c>
      <c r="E12" s="18">
        <v>0</v>
      </c>
      <c r="F12" s="18">
        <v>0</v>
      </c>
      <c r="G12" s="18">
        <v>0</v>
      </c>
      <c r="H12" s="44">
        <v>3</v>
      </c>
      <c r="I12" s="18">
        <v>3</v>
      </c>
    </row>
    <row r="13" spans="1:9" s="20" customFormat="1" ht="16.5" customHeight="1">
      <c r="A13" s="43" t="s">
        <v>41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44">
        <v>0</v>
      </c>
      <c r="I13" s="18">
        <v>0</v>
      </c>
    </row>
    <row r="14" spans="1:9" s="20" customFormat="1" ht="16.5" customHeight="1">
      <c r="A14" s="43" t="s">
        <v>42</v>
      </c>
      <c r="B14" s="18">
        <v>1</v>
      </c>
      <c r="C14" s="18">
        <v>1</v>
      </c>
      <c r="D14" s="18">
        <v>1</v>
      </c>
      <c r="E14" s="18">
        <v>0</v>
      </c>
      <c r="F14" s="18">
        <v>0</v>
      </c>
      <c r="G14" s="18">
        <v>0</v>
      </c>
      <c r="H14" s="44">
        <v>0</v>
      </c>
      <c r="I14" s="18">
        <v>0</v>
      </c>
    </row>
    <row r="15" spans="1:9" s="20" customFormat="1" ht="16.5" customHeight="1">
      <c r="A15" s="43" t="s">
        <v>43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44">
        <v>0</v>
      </c>
      <c r="I15" s="18">
        <v>0</v>
      </c>
    </row>
    <row r="16" spans="1:9" s="20" customFormat="1" ht="16.5" customHeight="1">
      <c r="A16" s="43" t="s">
        <v>44</v>
      </c>
      <c r="B16" s="18">
        <v>3</v>
      </c>
      <c r="C16" s="18">
        <v>3</v>
      </c>
      <c r="D16" s="18">
        <v>1</v>
      </c>
      <c r="E16" s="18">
        <v>2</v>
      </c>
      <c r="F16" s="18">
        <v>0</v>
      </c>
      <c r="G16" s="18">
        <v>0</v>
      </c>
      <c r="H16" s="44">
        <v>0</v>
      </c>
      <c r="I16" s="18">
        <v>0</v>
      </c>
    </row>
    <row r="17" spans="1:9" s="20" customFormat="1" ht="16.5" customHeight="1">
      <c r="A17" s="43" t="s">
        <v>45</v>
      </c>
      <c r="B17" s="18">
        <v>6</v>
      </c>
      <c r="C17" s="18">
        <v>6</v>
      </c>
      <c r="D17" s="18">
        <v>5</v>
      </c>
      <c r="E17" s="18">
        <v>2</v>
      </c>
      <c r="F17" s="18">
        <v>0</v>
      </c>
      <c r="G17" s="18">
        <v>0</v>
      </c>
      <c r="H17" s="44">
        <v>3</v>
      </c>
      <c r="I17" s="18">
        <v>3</v>
      </c>
    </row>
    <row r="18" spans="1:9" s="20" customFormat="1" ht="16.5" customHeight="1">
      <c r="A18" s="43" t="s">
        <v>46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44">
        <v>0</v>
      </c>
      <c r="I18" s="18">
        <v>0</v>
      </c>
    </row>
    <row r="19" spans="1:9" s="20" customFormat="1" ht="16.5" customHeight="1">
      <c r="A19" s="43" t="s">
        <v>47</v>
      </c>
      <c r="B19" s="18">
        <v>1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44">
        <v>1</v>
      </c>
      <c r="I19" s="18">
        <v>1</v>
      </c>
    </row>
    <row r="20" spans="1:9" s="20" customFormat="1" ht="16.5" customHeight="1">
      <c r="A20" s="43" t="s">
        <v>48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44">
        <v>0</v>
      </c>
      <c r="I20" s="18">
        <v>0</v>
      </c>
    </row>
    <row r="21" spans="1:9" s="20" customFormat="1" ht="16.5" customHeight="1">
      <c r="A21" s="43" t="s">
        <v>49</v>
      </c>
      <c r="B21" s="18">
        <v>6</v>
      </c>
      <c r="C21" s="18">
        <v>5</v>
      </c>
      <c r="D21" s="18">
        <v>3</v>
      </c>
      <c r="E21" s="18">
        <v>0</v>
      </c>
      <c r="F21" s="18">
        <v>0</v>
      </c>
      <c r="G21" s="18">
        <v>1</v>
      </c>
      <c r="H21" s="44">
        <v>2</v>
      </c>
      <c r="I21" s="18">
        <v>1</v>
      </c>
    </row>
    <row r="22" spans="1:9" s="20" customFormat="1" ht="16.5" customHeight="1">
      <c r="A22" s="43"/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44">
        <v>0</v>
      </c>
      <c r="I22" s="21">
        <v>0</v>
      </c>
    </row>
    <row r="23" spans="1:9" s="20" customFormat="1" ht="16.5" customHeight="1">
      <c r="A23" s="43" t="s">
        <v>50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44">
        <v>0</v>
      </c>
      <c r="I23" s="18">
        <v>0</v>
      </c>
    </row>
    <row r="24" spans="1:9" s="20" customFormat="1" ht="16.5" customHeight="1">
      <c r="A24" s="43" t="s">
        <v>51</v>
      </c>
      <c r="B24" s="18">
        <v>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44">
        <v>0</v>
      </c>
      <c r="I24" s="18">
        <v>0</v>
      </c>
    </row>
    <row r="25" spans="1:9" s="20" customFormat="1" ht="16.5" customHeight="1">
      <c r="A25" s="43" t="s">
        <v>52</v>
      </c>
      <c r="B25" s="18">
        <v>21</v>
      </c>
      <c r="C25" s="18">
        <v>16</v>
      </c>
      <c r="D25" s="18">
        <v>10</v>
      </c>
      <c r="E25" s="18">
        <v>10</v>
      </c>
      <c r="F25" s="18">
        <v>4</v>
      </c>
      <c r="G25" s="18">
        <v>0</v>
      </c>
      <c r="H25" s="44">
        <v>6</v>
      </c>
      <c r="I25" s="18">
        <v>2</v>
      </c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2018-01-31T08:06:50Z</dcterms:modified>
</cp:coreProperties>
</file>