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4805" windowHeight="6810" tabRatio="633" activeTab="3"/>
  </bookViews>
  <sheets>
    <sheet name="3_ж" sheetId="1" r:id="rId1"/>
    <sheet name="4_ж" sheetId="2" r:id="rId2"/>
    <sheet name="5_ч" sheetId="3" r:id="rId3"/>
    <sheet name="6_ч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 localSheetId="2">'[6]Sheet3'!$A$3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'3_ж'!$A:$A</definedName>
    <definedName name="_xlnm.Print_Titles" localSheetId="1">'4_ж'!$A:$A</definedName>
    <definedName name="_xlnm.Print_Titles" localSheetId="2">'5_ч'!$A:$A</definedName>
    <definedName name="_xlnm.Print_Titles" localSheetId="3">'6_ч'!$A:$A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'3_ж'!$A$1:$F$20</definedName>
    <definedName name="_xlnm.Print_Area" localSheetId="1">'4_ж'!$A$1:$AH$23</definedName>
    <definedName name="_xlnm.Print_Area" localSheetId="2">'5_ч'!$A$1:$F$20</definedName>
    <definedName name="_xlnm.Print_Area" localSheetId="3">'6_ч'!$A$1:$AH$23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2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<sst xmlns="http://schemas.openxmlformats.org/spreadsheetml/2006/main" count="178" uniqueCount="59">
  <si>
    <t>А</t>
  </si>
  <si>
    <t>Проходили профнавчання</t>
  </si>
  <si>
    <t>Брали участь у громадських та інших роботах тимчасового характеру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</si>
  <si>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</si>
  <si>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</si>
  <si>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</si>
  <si>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</si>
  <si>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</si>
  <si>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Працевлаштовано на нові робочі місця з компенсацією витрат роботодавцю єдиного внеску</t>
  </si>
  <si>
    <t>Отримували допомогу по безробіттю</t>
  </si>
  <si>
    <t>жінкам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</si>
  <si>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</si>
  <si>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</si>
  <si>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чоловікам</t>
  </si>
  <si>
    <t>Інформація про надання послуг службою зайнятості</t>
  </si>
  <si>
    <t>осіб</t>
  </si>
  <si>
    <t>Всього</t>
  </si>
  <si>
    <t>Бережанська районна філія ТОЦЗ</t>
  </si>
  <si>
    <t>Борщівська районна філія ТОЦЗ</t>
  </si>
  <si>
    <t>Бучацька районна філія ТОЦЗ</t>
  </si>
  <si>
    <t>Гусятинська районна філія ТОЦЗ</t>
  </si>
  <si>
    <t>Заліщицька районна філія ТОЦЗ</t>
  </si>
  <si>
    <t>Збаразька районна філія ТОЦЗ</t>
  </si>
  <si>
    <t>Зборівська районна філія ТОЦЗ</t>
  </si>
  <si>
    <t>Козівська районна філія ТОЦЗ</t>
  </si>
  <si>
    <t>Кременецька районна філія ТОЦЗ</t>
  </si>
  <si>
    <t>Лановецька районна філія ТОЦЗ</t>
  </si>
  <si>
    <t>Монастириська районна філія ТОЦЗ</t>
  </si>
  <si>
    <t>Підволочиська районна філія ТОЦЗ</t>
  </si>
  <si>
    <t>Підгаєцька районна філія ТОЦЗ</t>
  </si>
  <si>
    <t>Теребовлянська районна філія ТОЦЗ</t>
  </si>
  <si>
    <t>Чортківська районна філія ТОЦЗ</t>
  </si>
  <si>
    <t>Шумська районна філія ТОЦЗ</t>
  </si>
  <si>
    <t>Тернопільський  МРЦЗ</t>
  </si>
  <si>
    <t>Всього
 отримували послуги</t>
  </si>
  <si>
    <t>з них, мали статус безробітного протягом періоду</t>
  </si>
  <si>
    <t>Кількість безробітних охоплених профорієнта-ційними послугами</t>
  </si>
  <si>
    <t>Всього отримують послуги на кінець періоду</t>
  </si>
  <si>
    <t>з них, мають статус безробітного на кінець періоду</t>
  </si>
  <si>
    <t>з них, отримують допомогу по безробіттю</t>
  </si>
  <si>
    <t>Всього отримували послуги</t>
  </si>
  <si>
    <r>
      <t xml:space="preserve">                                                                                                                      </t>
    </r>
    <r>
      <rPr>
        <b/>
        <u val="single"/>
        <sz val="16"/>
        <rFont val="Times New Roman"/>
        <family val="1"/>
      </rPr>
      <t>Станом на:</t>
    </r>
  </si>
  <si>
    <t>січень - лютий
 2019 року</t>
  </si>
  <si>
    <r>
      <t xml:space="preserve">                     </t>
    </r>
    <r>
      <rPr>
        <b/>
        <u val="single"/>
        <sz val="16"/>
        <rFont val="Times New Roman"/>
        <family val="1"/>
      </rPr>
      <t>Станом на:</t>
    </r>
  </si>
  <si>
    <t>зміна значення</t>
  </si>
  <si>
    <t>%</t>
  </si>
  <si>
    <t xml:space="preserve"> + (-)                       </t>
  </si>
  <si>
    <t xml:space="preserve"> + (-)      </t>
  </si>
  <si>
    <t>січень - квітень 2020 року</t>
  </si>
  <si>
    <t>січень - квітень 2019 року</t>
  </si>
  <si>
    <t>у 2,0 р.</t>
  </si>
  <si>
    <t>у 4,0 р.</t>
  </si>
  <si>
    <t>-</t>
  </si>
  <si>
    <t>у 10 р.</t>
  </si>
  <si>
    <t>у 2,1 р.</t>
  </si>
  <si>
    <t>у 2,2 р.</t>
  </si>
  <si>
    <t>у 2,3 р.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</si>
  <si>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Тернопільська область</t>
    </r>
    <r>
      <rPr>
        <b/>
        <sz val="14"/>
        <rFont val="Times New Roman"/>
        <family val="1"/>
      </rPr>
      <t xml:space="preserve">
Інформація щодо надання послуг СЗ чоловікам
у  січні - квітні 2019-2020 років</t>
    </r>
  </si>
  <si>
    <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Тернопільська область</t>
    </r>
    <r>
      <rPr>
        <b/>
        <sz val="14"/>
        <rFont val="Times New Roman"/>
        <family val="1"/>
      </rPr>
      <t xml:space="preserve">
Інформація щодо надання послуг СЗ жінкам
у  січні - квітні 2019-2020 років</t>
    </r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</si>
</sst>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  <numFmt numFmtId="198" formatCode="0.0000"/>
    <numFmt numFmtId="199" formatCode="0.000"/>
    <numFmt numFmtId="200" formatCode="0.000000"/>
    <numFmt numFmtId="201" formatCode="0.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sz val="2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b/>
      <sz val="13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8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9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0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73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0" fillId="0" borderId="0" xfId="921" applyFont="1">
      <alignment/>
      <protection/>
    </xf>
    <xf numFmtId="0" fontId="21" fillId="17" borderId="3" xfId="922" applyFont="1" applyFill="1" applyBorder="1" applyAlignment="1">
      <alignment vertical="center" wrapText="1"/>
      <protection/>
    </xf>
    <xf numFmtId="0" fontId="21" fillId="0" borderId="3" xfId="921" applyFont="1" applyBorder="1" applyAlignment="1">
      <alignment horizontal="left" vertical="center" wrapText="1"/>
      <protection/>
    </xf>
    <xf numFmtId="0" fontId="21" fillId="0" borderId="3" xfId="922" applyFont="1" applyBorder="1" applyAlignment="1">
      <alignment vertical="center" wrapText="1"/>
      <protection/>
    </xf>
    <xf numFmtId="0" fontId="20" fillId="0" borderId="0" xfId="922" applyFont="1" applyAlignment="1">
      <alignment vertical="center" wrapText="1"/>
      <protection/>
    </xf>
    <xf numFmtId="0" fontId="21" fillId="0" borderId="3" xfId="916" applyFont="1" applyBorder="1" applyAlignment="1">
      <alignment vertical="center" wrapText="1"/>
      <protection/>
    </xf>
    <xf numFmtId="0" fontId="22" fillId="0" borderId="3" xfId="922" applyFont="1" applyBorder="1" applyAlignment="1">
      <alignment horizontal="center" vertical="center" wrapText="1"/>
      <protection/>
    </xf>
    <xf numFmtId="0" fontId="22" fillId="0" borderId="3" xfId="922" applyFont="1" applyFill="1" applyBorder="1" applyAlignment="1">
      <alignment horizontal="center" vertical="center" wrapText="1"/>
      <protection/>
    </xf>
    <xf numFmtId="0" fontId="47" fillId="0" borderId="0" xfId="922" applyFont="1" applyAlignment="1">
      <alignment vertical="center" wrapText="1"/>
      <protection/>
    </xf>
    <xf numFmtId="0" fontId="20" fillId="0" borderId="0" xfId="922" applyFont="1" applyBorder="1" applyAlignment="1">
      <alignment vertical="center" wrapText="1"/>
      <protection/>
    </xf>
    <xf numFmtId="0" fontId="74" fillId="0" borderId="0" xfId="922" applyFont="1" applyFill="1" applyAlignment="1">
      <alignment vertical="center" wrapText="1"/>
      <protection/>
    </xf>
    <xf numFmtId="0" fontId="43" fillId="0" borderId="0" xfId="922" applyFont="1" applyFill="1" applyAlignment="1">
      <alignment horizontal="right" vertical="center" wrapText="1"/>
      <protection/>
    </xf>
    <xf numFmtId="3" fontId="20" fillId="0" borderId="0" xfId="922" applyNumberFormat="1" applyFont="1" applyAlignment="1">
      <alignment vertical="center" wrapText="1"/>
      <protection/>
    </xf>
    <xf numFmtId="3" fontId="74" fillId="0" borderId="0" xfId="921" applyNumberFormat="1" applyFont="1" applyFill="1">
      <alignment/>
      <protection/>
    </xf>
    <xf numFmtId="0" fontId="74" fillId="0" borderId="0" xfId="921" applyFont="1" applyFill="1">
      <alignment/>
      <protection/>
    </xf>
    <xf numFmtId="1" fontId="50" fillId="0" borderId="0" xfId="907" applyNumberFormat="1" applyFont="1" applyFill="1" applyProtection="1">
      <alignment/>
      <protection locked="0"/>
    </xf>
    <xf numFmtId="1" fontId="20" fillId="0" borderId="0" xfId="907" applyNumberFormat="1" applyFont="1" applyFill="1" applyProtection="1">
      <alignment/>
      <protection locked="0"/>
    </xf>
    <xf numFmtId="1" fontId="51" fillId="0" borderId="0" xfId="907" applyNumberFormat="1" applyFont="1" applyFill="1" applyBorder="1" applyAlignment="1" applyProtection="1">
      <alignment/>
      <protection locked="0"/>
    </xf>
    <xf numFmtId="1" fontId="52" fillId="0" borderId="0" xfId="907" applyNumberFormat="1" applyFont="1" applyFill="1" applyBorder="1" applyAlignment="1" applyProtection="1">
      <alignment/>
      <protection locked="0"/>
    </xf>
    <xf numFmtId="1" fontId="45" fillId="50" borderId="0" xfId="907" applyNumberFormat="1" applyFont="1" applyFill="1" applyAlignment="1" applyProtection="1">
      <alignment horizontal="center"/>
      <protection locked="0"/>
    </xf>
    <xf numFmtId="1" fontId="46" fillId="0" borderId="0" xfId="907" applyNumberFormat="1" applyFont="1" applyFill="1" applyBorder="1" applyAlignment="1" applyProtection="1">
      <alignment horizontal="center"/>
      <protection locked="0"/>
    </xf>
    <xf numFmtId="1" fontId="54" fillId="0" borderId="0" xfId="907" applyNumberFormat="1" applyFont="1" applyFill="1" applyBorder="1" applyAlignment="1" applyProtection="1">
      <alignment/>
      <protection locked="0"/>
    </xf>
    <xf numFmtId="1" fontId="20" fillId="0" borderId="3" xfId="907" applyNumberFormat="1" applyFont="1" applyFill="1" applyBorder="1" applyAlignment="1" applyProtection="1">
      <alignment horizontal="center" vertical="center"/>
      <protection/>
    </xf>
    <xf numFmtId="1" fontId="20" fillId="0" borderId="0" xfId="907" applyNumberFormat="1" applyFont="1" applyFill="1" applyAlignment="1" applyProtection="1">
      <alignment vertical="center"/>
      <protection locked="0"/>
    </xf>
    <xf numFmtId="0" fontId="48" fillId="0" borderId="3" xfId="907" applyNumberFormat="1" applyFont="1" applyFill="1" applyBorder="1" applyAlignment="1" applyProtection="1">
      <alignment horizontal="center" vertical="center" wrapText="1" shrinkToFit="1"/>
      <protection/>
    </xf>
    <xf numFmtId="1" fontId="48" fillId="0" borderId="0" xfId="907" applyNumberFormat="1" applyFont="1" applyFill="1" applyBorder="1" applyAlignment="1" applyProtection="1">
      <alignment vertical="center"/>
      <protection locked="0"/>
    </xf>
    <xf numFmtId="0" fontId="22" fillId="0" borderId="3" xfId="923" applyFont="1" applyFill="1" applyBorder="1" applyAlignment="1">
      <alignment horizontal="left"/>
      <protection/>
    </xf>
    <xf numFmtId="3" fontId="22" fillId="0" borderId="3" xfId="907" applyNumberFormat="1" applyFont="1" applyFill="1" applyBorder="1" applyAlignment="1" applyProtection="1">
      <alignment horizontal="center"/>
      <protection locked="0"/>
    </xf>
    <xf numFmtId="3" fontId="22" fillId="0" borderId="3" xfId="907" applyNumberFormat="1" applyFont="1" applyFill="1" applyBorder="1" applyAlignment="1" applyProtection="1">
      <alignment horizontal="center" vertical="center"/>
      <protection/>
    </xf>
    <xf numFmtId="1" fontId="22" fillId="0" borderId="0" xfId="907" applyNumberFormat="1" applyFont="1" applyFill="1" applyBorder="1" applyAlignment="1" applyProtection="1">
      <alignment horizontal="right"/>
      <protection locked="0"/>
    </xf>
    <xf numFmtId="1" fontId="44" fillId="0" borderId="0" xfId="907" applyNumberFormat="1" applyFont="1" applyFill="1" applyBorder="1" applyAlignment="1" applyProtection="1">
      <alignment horizontal="left" wrapText="1" shrinkToFit="1"/>
      <protection locked="0"/>
    </xf>
    <xf numFmtId="1" fontId="30" fillId="0" borderId="0" xfId="907" applyNumberFormat="1" applyFont="1" applyFill="1" applyBorder="1" applyAlignment="1" applyProtection="1">
      <alignment horizontal="right"/>
      <protection locked="0"/>
    </xf>
    <xf numFmtId="1" fontId="43" fillId="0" borderId="0" xfId="907" applyNumberFormat="1" applyFont="1" applyFill="1" applyBorder="1" applyAlignment="1" applyProtection="1">
      <alignment horizontal="right"/>
      <protection locked="0"/>
    </xf>
    <xf numFmtId="1" fontId="21" fillId="0" borderId="3" xfId="922" applyNumberFormat="1" applyFont="1" applyBorder="1" applyAlignment="1">
      <alignment horizontal="center" vertical="center" wrapText="1"/>
      <protection/>
    </xf>
    <xf numFmtId="3" fontId="21" fillId="50" borderId="3" xfId="921" applyNumberFormat="1" applyFont="1" applyFill="1" applyBorder="1" applyAlignment="1">
      <alignment horizontal="center" vertical="center" wrapText="1"/>
      <protection/>
    </xf>
    <xf numFmtId="1" fontId="21" fillId="0" borderId="3" xfId="921" applyNumberFormat="1" applyFont="1" applyFill="1" applyBorder="1" applyAlignment="1">
      <alignment horizontal="center" vertical="center" wrapText="1"/>
      <protection/>
    </xf>
    <xf numFmtId="3" fontId="21" fillId="0" borderId="3" xfId="916" applyNumberFormat="1" applyFont="1" applyFill="1" applyBorder="1" applyAlignment="1">
      <alignment horizontal="center" vertical="center" wrapText="1"/>
      <protection/>
    </xf>
    <xf numFmtId="3" fontId="21" fillId="0" borderId="3" xfId="921" applyNumberFormat="1" applyFont="1" applyFill="1" applyBorder="1" applyAlignment="1">
      <alignment horizontal="center" vertical="center" wrapText="1"/>
      <protection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75" fillId="50" borderId="3" xfId="919" applyNumberFormat="1" applyFont="1" applyFill="1" applyBorder="1" applyAlignment="1" applyProtection="1">
      <alignment horizontal="center"/>
      <protection locked="0"/>
    </xf>
    <xf numFmtId="0" fontId="21" fillId="0" borderId="3" xfId="916" applyFont="1" applyFill="1" applyBorder="1" applyAlignment="1">
      <alignment horizontal="center" vertical="center" wrapText="1"/>
      <protection/>
    </xf>
    <xf numFmtId="1" fontId="53" fillId="0" borderId="22" xfId="907" applyNumberFormat="1" applyFont="1" applyFill="1" applyBorder="1" applyAlignment="1" applyProtection="1">
      <alignment horizontal="center"/>
      <protection locked="0"/>
    </xf>
    <xf numFmtId="0" fontId="22" fillId="0" borderId="3" xfId="923" applyFont="1" applyFill="1" applyBorder="1" applyAlignment="1">
      <alignment horizontal="center"/>
      <protection/>
    </xf>
    <xf numFmtId="3" fontId="22" fillId="0" borderId="3" xfId="907" applyNumberFormat="1" applyFont="1" applyFill="1" applyBorder="1" applyAlignment="1" applyProtection="1">
      <alignment horizontal="center" vertical="center"/>
      <protection locked="0"/>
    </xf>
    <xf numFmtId="0" fontId="21" fillId="0" borderId="3" xfId="922" applyFont="1" applyBorder="1" applyAlignment="1">
      <alignment horizontal="center" vertical="center" wrapText="1"/>
      <protection/>
    </xf>
    <xf numFmtId="0" fontId="21" fillId="0" borderId="3" xfId="922" applyFont="1" applyBorder="1" applyAlignment="1">
      <alignment horizontal="left" vertical="center" wrapText="1"/>
      <protection/>
    </xf>
    <xf numFmtId="0" fontId="21" fillId="0" borderId="3" xfId="916" applyFont="1" applyFill="1" applyBorder="1" applyAlignment="1">
      <alignment horizontal="left" vertical="center" wrapText="1"/>
      <protection/>
    </xf>
    <xf numFmtId="1" fontId="21" fillId="0" borderId="23" xfId="916" applyNumberFormat="1" applyFont="1" applyFill="1" applyBorder="1" applyAlignment="1">
      <alignment horizontal="center" vertical="center" wrapText="1"/>
      <protection/>
    </xf>
    <xf numFmtId="0" fontId="21" fillId="0" borderId="3" xfId="922" applyFont="1" applyFill="1" applyBorder="1" applyAlignment="1">
      <alignment horizontal="center" vertical="center" wrapText="1"/>
      <protection/>
    </xf>
    <xf numFmtId="1" fontId="21" fillId="0" borderId="3" xfId="922" applyNumberFormat="1" applyFont="1" applyFill="1" applyBorder="1" applyAlignment="1">
      <alignment horizontal="center" vertical="center" wrapText="1"/>
      <protection/>
    </xf>
    <xf numFmtId="1" fontId="21" fillId="0" borderId="3" xfId="916" applyNumberFormat="1" applyFont="1" applyFill="1" applyBorder="1" applyAlignment="1">
      <alignment horizontal="center" vertical="center" wrapText="1"/>
      <protection/>
    </xf>
    <xf numFmtId="0" fontId="21" fillId="0" borderId="23" xfId="916" applyFont="1" applyFill="1" applyBorder="1" applyAlignment="1">
      <alignment horizontal="center" vertical="center" wrapText="1"/>
      <protection/>
    </xf>
    <xf numFmtId="3" fontId="76" fillId="0" borderId="3" xfId="907" applyNumberFormat="1" applyFont="1" applyFill="1" applyBorder="1" applyAlignment="1" applyProtection="1">
      <alignment horizontal="center" vertical="center"/>
      <protection/>
    </xf>
    <xf numFmtId="3" fontId="77" fillId="0" borderId="3" xfId="907" applyNumberFormat="1" applyFont="1" applyFill="1" applyBorder="1" applyAlignment="1" applyProtection="1">
      <alignment horizontal="center"/>
      <protection locked="0"/>
    </xf>
    <xf numFmtId="0" fontId="30" fillId="0" borderId="3" xfId="916" applyFont="1" applyFill="1" applyBorder="1" applyAlignment="1">
      <alignment horizontal="center" vertical="center"/>
      <protection/>
    </xf>
    <xf numFmtId="0" fontId="30" fillId="0" borderId="3" xfId="916" applyFont="1" applyFill="1" applyBorder="1" applyAlignment="1">
      <alignment horizontal="center" vertical="center" wrapText="1"/>
      <protection/>
    </xf>
    <xf numFmtId="0" fontId="47" fillId="0" borderId="0" xfId="922" applyFont="1" applyAlignment="1">
      <alignment horizontal="center" vertical="center" wrapText="1"/>
      <protection/>
    </xf>
    <xf numFmtId="0" fontId="22" fillId="0" borderId="22" xfId="922" applyFont="1" applyBorder="1" applyAlignment="1">
      <alignment horizontal="center" vertical="center" wrapText="1"/>
      <protection/>
    </xf>
    <xf numFmtId="0" fontId="56" fillId="0" borderId="3" xfId="916" applyFont="1" applyFill="1" applyBorder="1" applyAlignment="1">
      <alignment horizontal="center" vertical="center"/>
      <protection/>
    </xf>
    <xf numFmtId="0" fontId="56" fillId="0" borderId="3" xfId="916" applyFont="1" applyFill="1" applyBorder="1" applyAlignment="1">
      <alignment horizontal="center" vertical="center" wrapText="1"/>
      <protection/>
    </xf>
    <xf numFmtId="0" fontId="43" fillId="0" borderId="0" xfId="922" applyFont="1" applyFill="1" applyAlignment="1">
      <alignment horizontal="center" vertical="center" wrapText="1"/>
      <protection/>
    </xf>
    <xf numFmtId="0" fontId="43" fillId="0" borderId="24" xfId="922" applyFont="1" applyFill="1" applyBorder="1" applyAlignment="1">
      <alignment vertical="center" wrapText="1"/>
      <protection/>
    </xf>
    <xf numFmtId="0" fontId="43" fillId="0" borderId="24" xfId="922" applyFont="1" applyFill="1" applyBorder="1" applyAlignment="1">
      <alignment horizontal="center" vertical="center" wrapText="1"/>
      <protection/>
    </xf>
    <xf numFmtId="190" fontId="57" fillId="0" borderId="3" xfId="922" applyNumberFormat="1" applyFont="1" applyBorder="1" applyAlignment="1">
      <alignment horizontal="center" vertical="center" wrapText="1"/>
      <protection/>
    </xf>
    <xf numFmtId="1" fontId="57" fillId="0" borderId="3" xfId="922" applyNumberFormat="1" applyFont="1" applyBorder="1" applyAlignment="1">
      <alignment horizontal="center" vertical="center" wrapText="1"/>
      <protection/>
    </xf>
    <xf numFmtId="190" fontId="57" fillId="0" borderId="3" xfId="916" applyNumberFormat="1" applyFont="1" applyFill="1" applyBorder="1" applyAlignment="1">
      <alignment horizontal="center" vertical="center"/>
      <protection/>
    </xf>
    <xf numFmtId="3" fontId="57" fillId="0" borderId="3" xfId="916" applyNumberFormat="1" applyFont="1" applyFill="1" applyBorder="1" applyAlignment="1">
      <alignment horizontal="center" vertical="center"/>
      <protection/>
    </xf>
    <xf numFmtId="0" fontId="76" fillId="0" borderId="3" xfId="907" applyNumberFormat="1" applyFont="1" applyFill="1" applyBorder="1" applyAlignment="1" applyProtection="1">
      <alignment horizontal="center" vertical="center" wrapText="1" shrinkToFit="1"/>
      <protection/>
    </xf>
    <xf numFmtId="1" fontId="53" fillId="0" borderId="3" xfId="907" applyNumberFormat="1" applyFont="1" applyFill="1" applyBorder="1" applyAlignment="1" applyProtection="1">
      <alignment horizontal="center" vertical="center" wrapText="1"/>
      <protection/>
    </xf>
    <xf numFmtId="3" fontId="76" fillId="0" borderId="25" xfId="907" applyNumberFormat="1" applyFont="1" applyFill="1" applyBorder="1" applyAlignment="1" applyProtection="1">
      <alignment horizontal="center" vertical="center"/>
      <protection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/>
      <protection locked="0"/>
    </xf>
    <xf numFmtId="1" fontId="48" fillId="0" borderId="0" xfId="907" applyNumberFormat="1" applyFont="1" applyFill="1" applyAlignment="1" applyProtection="1">
      <alignment vertical="center" wrapText="1"/>
      <protection locked="0"/>
    </xf>
    <xf numFmtId="189" fontId="76" fillId="0" borderId="3" xfId="907" applyNumberFormat="1" applyFont="1" applyFill="1" applyBorder="1" applyAlignment="1" applyProtection="1">
      <alignment horizontal="center" vertical="center"/>
      <protection/>
    </xf>
    <xf numFmtId="189" fontId="75" fillId="0" borderId="3" xfId="907" applyNumberFormat="1" applyFont="1" applyFill="1" applyBorder="1" applyAlignment="1" applyProtection="1">
      <alignment horizontal="center" vertical="center"/>
      <protection/>
    </xf>
    <xf numFmtId="189" fontId="78" fillId="0" borderId="3" xfId="907" applyNumberFormat="1" applyFont="1" applyFill="1" applyBorder="1" applyAlignment="1" applyProtection="1">
      <alignment horizontal="center" vertical="center"/>
      <protection/>
    </xf>
    <xf numFmtId="190" fontId="48" fillId="0" borderId="3" xfId="907" applyNumberFormat="1" applyFont="1" applyFill="1" applyBorder="1" applyAlignment="1" applyProtection="1">
      <alignment horizontal="center" vertical="center"/>
      <protection locked="0"/>
    </xf>
    <xf numFmtId="190" fontId="22" fillId="0" borderId="3" xfId="907" applyNumberFormat="1" applyFont="1" applyFill="1" applyBorder="1" applyAlignment="1" applyProtection="1">
      <alignment horizontal="center" vertical="center"/>
      <protection locked="0"/>
    </xf>
    <xf numFmtId="189" fontId="45" fillId="0" borderId="3" xfId="907" applyNumberFormat="1" applyFont="1" applyFill="1" applyBorder="1" applyAlignment="1" applyProtection="1">
      <alignment horizontal="center" vertical="center"/>
      <protection/>
    </xf>
    <xf numFmtId="189" fontId="47" fillId="0" borderId="3" xfId="907" applyNumberFormat="1" applyFont="1" applyFill="1" applyBorder="1" applyAlignment="1" applyProtection="1">
      <alignment horizontal="center" vertical="center"/>
      <protection/>
    </xf>
    <xf numFmtId="190" fontId="76" fillId="0" borderId="3" xfId="907" applyNumberFormat="1" applyFont="1" applyFill="1" applyBorder="1" applyAlignment="1" applyProtection="1">
      <alignment horizontal="center" vertical="center" wrapText="1" shrinkToFit="1"/>
      <protection/>
    </xf>
    <xf numFmtId="190" fontId="75" fillId="0" borderId="3" xfId="907" applyNumberFormat="1" applyFont="1" applyFill="1" applyBorder="1" applyAlignment="1" applyProtection="1">
      <alignment horizontal="center" vertical="center" wrapText="1" shrinkToFit="1"/>
      <protection/>
    </xf>
    <xf numFmtId="3" fontId="22" fillId="50" borderId="25" xfId="907" applyNumberFormat="1" applyFont="1" applyFill="1" applyBorder="1" applyAlignment="1" applyProtection="1">
      <alignment horizontal="center"/>
      <protection locked="0"/>
    </xf>
    <xf numFmtId="0" fontId="21" fillId="0" borderId="3" xfId="916" applyFont="1" applyFill="1" applyBorder="1" applyAlignment="1">
      <alignment horizontal="center" vertical="center" wrapText="1"/>
      <protection/>
    </xf>
    <xf numFmtId="14" fontId="21" fillId="0" borderId="3" xfId="916" applyNumberFormat="1" applyFont="1" applyFill="1" applyBorder="1" applyAlignment="1">
      <alignment horizontal="center" vertical="center" wrapText="1"/>
      <protection/>
    </xf>
    <xf numFmtId="14" fontId="21" fillId="0" borderId="22" xfId="916" applyNumberFormat="1" applyFont="1" applyFill="1" applyBorder="1" applyAlignment="1">
      <alignment horizontal="center" vertical="center" wrapText="1"/>
      <protection/>
    </xf>
    <xf numFmtId="0" fontId="21" fillId="0" borderId="23" xfId="916" applyFont="1" applyFill="1" applyBorder="1" applyAlignment="1">
      <alignment horizontal="center" vertical="center" wrapText="1"/>
      <protection/>
    </xf>
    <xf numFmtId="49" fontId="21" fillId="0" borderId="22" xfId="921" applyNumberFormat="1" applyFont="1" applyBorder="1" applyAlignment="1">
      <alignment horizontal="center" vertical="center" wrapText="1"/>
      <protection/>
    </xf>
    <xf numFmtId="49" fontId="21" fillId="0" borderId="23" xfId="921" applyNumberFormat="1" applyFont="1" applyBorder="1" applyAlignment="1">
      <alignment horizontal="center" vertical="center" wrapText="1"/>
      <protection/>
    </xf>
    <xf numFmtId="14" fontId="21" fillId="0" borderId="23" xfId="916" applyNumberFormat="1" applyFont="1" applyFill="1" applyBorder="1" applyAlignment="1">
      <alignment horizontal="center" vertical="center" wrapText="1"/>
      <protection/>
    </xf>
    <xf numFmtId="0" fontId="30" fillId="0" borderId="3" xfId="916" applyFont="1" applyFill="1" applyBorder="1" applyAlignment="1">
      <alignment horizontal="center" vertical="center"/>
      <protection/>
    </xf>
    <xf numFmtId="0" fontId="30" fillId="0" borderId="25" xfId="916" applyFont="1" applyFill="1" applyBorder="1" applyAlignment="1">
      <alignment horizontal="center" vertical="center"/>
      <protection/>
    </xf>
    <xf numFmtId="0" fontId="30" fillId="0" borderId="26" xfId="916" applyFont="1" applyFill="1" applyBorder="1" applyAlignment="1">
      <alignment horizontal="center" vertical="center"/>
      <protection/>
    </xf>
    <xf numFmtId="0" fontId="21" fillId="0" borderId="27" xfId="916" applyFont="1" applyFill="1" applyBorder="1" applyAlignment="1">
      <alignment horizontal="left" vertical="center" wrapText="1"/>
      <protection/>
    </xf>
    <xf numFmtId="0" fontId="21" fillId="0" borderId="28" xfId="916" applyFont="1" applyFill="1" applyBorder="1" applyAlignment="1">
      <alignment horizontal="left" vertical="center" wrapText="1"/>
      <protection/>
    </xf>
    <xf numFmtId="0" fontId="21" fillId="0" borderId="0" xfId="916" applyFont="1" applyFill="1" applyBorder="1" applyAlignment="1">
      <alignment horizontal="left" vertical="center" wrapText="1"/>
      <protection/>
    </xf>
    <xf numFmtId="0" fontId="21" fillId="0" borderId="29" xfId="916" applyFont="1" applyFill="1" applyBorder="1" applyAlignment="1">
      <alignment horizontal="left" vertical="center" wrapText="1"/>
      <protection/>
    </xf>
    <xf numFmtId="0" fontId="21" fillId="0" borderId="24" xfId="916" applyFont="1" applyFill="1" applyBorder="1" applyAlignment="1">
      <alignment horizontal="left" vertical="center" wrapText="1"/>
      <protection/>
    </xf>
    <xf numFmtId="0" fontId="31" fillId="0" borderId="0" xfId="921" applyFont="1" applyAlignment="1">
      <alignment horizontal="center" vertical="top" wrapText="1"/>
      <protection/>
    </xf>
    <xf numFmtId="0" fontId="31" fillId="0" borderId="0" xfId="922" applyFont="1" applyFill="1" applyAlignment="1">
      <alignment horizontal="center" vertical="top" wrapText="1"/>
      <protection/>
    </xf>
    <xf numFmtId="1" fontId="22" fillId="0" borderId="25" xfId="907" applyNumberFormat="1" applyFont="1" applyFill="1" applyBorder="1" applyAlignment="1" applyProtection="1">
      <alignment horizontal="center" vertical="center" wrapText="1"/>
      <protection/>
    </xf>
    <xf numFmtId="1" fontId="22" fillId="0" borderId="30" xfId="907" applyNumberFormat="1" applyFont="1" applyFill="1" applyBorder="1" applyAlignment="1" applyProtection="1">
      <alignment horizontal="center" vertical="center" wrapText="1"/>
      <protection/>
    </xf>
    <xf numFmtId="1" fontId="22" fillId="0" borderId="26" xfId="907" applyNumberFormat="1" applyFont="1" applyFill="1" applyBorder="1" applyAlignment="1" applyProtection="1">
      <alignment horizontal="center" vertical="center" wrapText="1"/>
      <protection/>
    </xf>
    <xf numFmtId="1" fontId="22" fillId="0" borderId="25" xfId="907" applyNumberFormat="1" applyFont="1" applyFill="1" applyBorder="1" applyAlignment="1" applyProtection="1">
      <alignment horizontal="center" vertical="center" wrapText="1"/>
      <protection locked="0"/>
    </xf>
    <xf numFmtId="1" fontId="22" fillId="0" borderId="30" xfId="907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907" applyNumberFormat="1" applyFont="1" applyFill="1" applyBorder="1" applyAlignment="1" applyProtection="1">
      <alignment horizontal="center" vertical="center" wrapText="1"/>
      <protection locked="0"/>
    </xf>
    <xf numFmtId="1" fontId="48" fillId="0" borderId="0" xfId="907" applyNumberFormat="1" applyFont="1" applyFill="1" applyAlignment="1" applyProtection="1">
      <alignment horizontal="center" vertical="center" wrapText="1"/>
      <protection locked="0"/>
    </xf>
    <xf numFmtId="0" fontId="21" fillId="0" borderId="27" xfId="916" applyFont="1" applyFill="1" applyBorder="1" applyAlignment="1">
      <alignment horizontal="center" vertical="center" wrapText="1"/>
      <protection/>
    </xf>
    <xf numFmtId="0" fontId="21" fillId="0" borderId="28" xfId="916" applyFont="1" applyFill="1" applyBorder="1" applyAlignment="1">
      <alignment horizontal="center" vertical="center" wrapText="1"/>
      <protection/>
    </xf>
    <xf numFmtId="0" fontId="21" fillId="0" borderId="29" xfId="916" applyFont="1" applyFill="1" applyBorder="1" applyAlignment="1">
      <alignment horizontal="center" vertical="center" wrapText="1"/>
      <protection/>
    </xf>
    <xf numFmtId="0" fontId="21" fillId="0" borderId="24" xfId="916" applyFont="1" applyFill="1" applyBorder="1" applyAlignment="1">
      <alignment horizontal="center" vertical="center" wrapText="1"/>
      <protection/>
    </xf>
  </cellXfs>
  <cellStyles count="963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10" xfId="49"/>
    <cellStyle name="20% - Акцент1 11" xfId="50"/>
    <cellStyle name="20% - Акцент1 2" xfId="51"/>
    <cellStyle name="20% — акцент1 2" xfId="52"/>
    <cellStyle name="20% - Акцент1 2 2" xfId="53"/>
    <cellStyle name="20% — акцент1 2 2" xfId="54"/>
    <cellStyle name="20% - Акцент1 2 3" xfId="55"/>
    <cellStyle name="20% — акцент1 2 3" xfId="56"/>
    <cellStyle name="20% - Акцент1 2 4" xfId="57"/>
    <cellStyle name="20% — акцент1 2 4" xfId="58"/>
    <cellStyle name="20% - Акцент1 2 5" xfId="59"/>
    <cellStyle name="20% — акцент1 2 5" xfId="60"/>
    <cellStyle name="20% - Акцент1 2 6" xfId="61"/>
    <cellStyle name="20% — акцент1 2 6" xfId="62"/>
    <cellStyle name="20% - Акцент1 2 7" xfId="63"/>
    <cellStyle name="20% — акцент1 2 7" xfId="64"/>
    <cellStyle name="20% - Акцент1 3" xfId="65"/>
    <cellStyle name="20% — акцент1 3" xfId="66"/>
    <cellStyle name="20% - Акцент1 3 2" xfId="67"/>
    <cellStyle name="20% — акцент1 3 2" xfId="68"/>
    <cellStyle name="20% - Акцент1 3 3" xfId="69"/>
    <cellStyle name="20% — акцент1 3 3" xfId="70"/>
    <cellStyle name="20% - Акцент1 3 4" xfId="71"/>
    <cellStyle name="20% — акцент1 3 4" xfId="72"/>
    <cellStyle name="20% - Акцент1 3 5" xfId="73"/>
    <cellStyle name="20% — акцент1 3 5" xfId="74"/>
    <cellStyle name="20% - Акцент1 3 6" xfId="75"/>
    <cellStyle name="20% — акцент1 3 6" xfId="76"/>
    <cellStyle name="20% - Акцент1 3 7" xfId="77"/>
    <cellStyle name="20% — акцент1 3 7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7" xfId="84"/>
    <cellStyle name="20% - Акцент1 8" xfId="85"/>
    <cellStyle name="20% - Акцент1 9" xfId="86"/>
    <cellStyle name="20% - Акцент1_16 " xfId="87"/>
    <cellStyle name="20% - Акцент2" xfId="88"/>
    <cellStyle name="20% — акцент2" xfId="89"/>
    <cellStyle name="20% - Акцент2 10" xfId="90"/>
    <cellStyle name="20% - Акцент2 11" xfId="91"/>
    <cellStyle name="20% - Акцент2 2" xfId="92"/>
    <cellStyle name="20% — акцент2 2" xfId="93"/>
    <cellStyle name="20% - Акцент2 2 2" xfId="94"/>
    <cellStyle name="20% — акцент2 2 2" xfId="95"/>
    <cellStyle name="20% - Акцент2 2 3" xfId="96"/>
    <cellStyle name="20% — акцент2 2 3" xfId="97"/>
    <cellStyle name="20% - Акцент2 2 4" xfId="98"/>
    <cellStyle name="20% — акцент2 2 4" xfId="99"/>
    <cellStyle name="20% - Акцент2 2 5" xfId="100"/>
    <cellStyle name="20% — акцент2 2 5" xfId="101"/>
    <cellStyle name="20% - Акцент2 2 6" xfId="102"/>
    <cellStyle name="20% — акцент2 2 6" xfId="103"/>
    <cellStyle name="20% - Акцент2 2 7" xfId="104"/>
    <cellStyle name="20% — акцент2 2 7" xfId="105"/>
    <cellStyle name="20% - Акцент2 3" xfId="106"/>
    <cellStyle name="20% — акцент2 3" xfId="107"/>
    <cellStyle name="20% - Акцент2 3 2" xfId="108"/>
    <cellStyle name="20% — акцент2 3 2" xfId="109"/>
    <cellStyle name="20% - Акцент2 3 3" xfId="110"/>
    <cellStyle name="20% — акцент2 3 3" xfId="111"/>
    <cellStyle name="20% - Акцент2 3 4" xfId="112"/>
    <cellStyle name="20% — акцент2 3 4" xfId="113"/>
    <cellStyle name="20% - Акцент2 3 5" xfId="114"/>
    <cellStyle name="20% — акцент2 3 5" xfId="115"/>
    <cellStyle name="20% - Акцент2 3 6" xfId="116"/>
    <cellStyle name="20% — акцент2 3 6" xfId="117"/>
    <cellStyle name="20% - Акцент2 3 7" xfId="118"/>
    <cellStyle name="20% — акцент2 3 7" xfId="119"/>
    <cellStyle name="20% - Акцент2 4" xfId="120"/>
    <cellStyle name="20% - Акцент2 4 2" xfId="121"/>
    <cellStyle name="20% - Акцент2 5" xfId="122"/>
    <cellStyle name="20% - Акцент2 5 2" xfId="123"/>
    <cellStyle name="20% - Акцент2 6" xfId="124"/>
    <cellStyle name="20% - Акцент2 7" xfId="125"/>
    <cellStyle name="20% - Акцент2 8" xfId="126"/>
    <cellStyle name="20% - Акцент2 9" xfId="127"/>
    <cellStyle name="20% - Акцент2_16 " xfId="128"/>
    <cellStyle name="20% - Акцент3" xfId="129"/>
    <cellStyle name="20% — акцент3" xfId="130"/>
    <cellStyle name="20% - Акцент3 10" xfId="131"/>
    <cellStyle name="20% - Акцент3 11" xfId="132"/>
    <cellStyle name="20% - Акцент3 2" xfId="133"/>
    <cellStyle name="20% — акцент3 2" xfId="134"/>
    <cellStyle name="20% - Акцент3 2 2" xfId="135"/>
    <cellStyle name="20% — акцент3 2 2" xfId="136"/>
    <cellStyle name="20% - Акцент3 2 3" xfId="137"/>
    <cellStyle name="20% — акцент3 2 3" xfId="138"/>
    <cellStyle name="20% - Акцент3 2 4" xfId="139"/>
    <cellStyle name="20% — акцент3 2 4" xfId="140"/>
    <cellStyle name="20% - Акцент3 2 5" xfId="141"/>
    <cellStyle name="20% — акцент3 2 5" xfId="142"/>
    <cellStyle name="20% - Акцент3 2 6" xfId="143"/>
    <cellStyle name="20% — акцент3 2 6" xfId="144"/>
    <cellStyle name="20% - Акцент3 2 7" xfId="145"/>
    <cellStyle name="20% — акцент3 2 7" xfId="146"/>
    <cellStyle name="20% - Акцент3 3" xfId="147"/>
    <cellStyle name="20% — акцент3 3" xfId="148"/>
    <cellStyle name="20% - Акцент3 3 2" xfId="149"/>
    <cellStyle name="20% — акцент3 3 2" xfId="150"/>
    <cellStyle name="20% - Акцент3 3 3" xfId="151"/>
    <cellStyle name="20% — акцент3 3 3" xfId="152"/>
    <cellStyle name="20% - Акцент3 3 4" xfId="153"/>
    <cellStyle name="20% — акцент3 3 4" xfId="154"/>
    <cellStyle name="20% - Акцент3 3 5" xfId="155"/>
    <cellStyle name="20% — акцент3 3 5" xfId="156"/>
    <cellStyle name="20% - Акцент3 3 6" xfId="157"/>
    <cellStyle name="20% — акцент3 3 6" xfId="158"/>
    <cellStyle name="20% - Акцент3 3 7" xfId="159"/>
    <cellStyle name="20% — акцент3 3 7" xfId="160"/>
    <cellStyle name="20% - Акцент3 4" xfId="161"/>
    <cellStyle name="20% - Акцент3 4 2" xfId="162"/>
    <cellStyle name="20% - Акцент3 5" xfId="163"/>
    <cellStyle name="20% - Акцент3 5 2" xfId="164"/>
    <cellStyle name="20% - Акцент3 6" xfId="165"/>
    <cellStyle name="20% - Акцент3 7" xfId="166"/>
    <cellStyle name="20% - Акцент3 8" xfId="167"/>
    <cellStyle name="20% - Акцент3 9" xfId="168"/>
    <cellStyle name="20% - Акцент3_16 " xfId="169"/>
    <cellStyle name="20% - Акцент4" xfId="170"/>
    <cellStyle name="20% — акцент4" xfId="171"/>
    <cellStyle name="20% - Акцент4 10" xfId="172"/>
    <cellStyle name="20% - Акцент4 11" xfId="173"/>
    <cellStyle name="20% - Акцент4 2" xfId="174"/>
    <cellStyle name="20% — акцент4 2" xfId="175"/>
    <cellStyle name="20% - Акцент4 2 2" xfId="176"/>
    <cellStyle name="20% — акцент4 2 2" xfId="177"/>
    <cellStyle name="20% - Акцент4 2 3" xfId="178"/>
    <cellStyle name="20% — акцент4 2 3" xfId="179"/>
    <cellStyle name="20% - Акцент4 2 4" xfId="180"/>
    <cellStyle name="20% — акцент4 2 4" xfId="181"/>
    <cellStyle name="20% - Акцент4 2 5" xfId="182"/>
    <cellStyle name="20% — акцент4 2 5" xfId="183"/>
    <cellStyle name="20% - Акцент4 2 6" xfId="184"/>
    <cellStyle name="20% — акцент4 2 6" xfId="185"/>
    <cellStyle name="20% - Акцент4 2 7" xfId="186"/>
    <cellStyle name="20% — акцент4 2 7" xfId="187"/>
    <cellStyle name="20% - Акцент4 3" xfId="188"/>
    <cellStyle name="20% — акцент4 3" xfId="189"/>
    <cellStyle name="20% - Акцент4 3 2" xfId="190"/>
    <cellStyle name="20% — акцент4 3 2" xfId="191"/>
    <cellStyle name="20% - Акцент4 3 3" xfId="192"/>
    <cellStyle name="20% — акцент4 3 3" xfId="193"/>
    <cellStyle name="20% - Акцент4 3 4" xfId="194"/>
    <cellStyle name="20% — акцент4 3 4" xfId="195"/>
    <cellStyle name="20% - Акцент4 3 5" xfId="196"/>
    <cellStyle name="20% — акцент4 3 5" xfId="197"/>
    <cellStyle name="20% - Акцент4 3 6" xfId="198"/>
    <cellStyle name="20% — акцент4 3 6" xfId="199"/>
    <cellStyle name="20% - Акцент4 3 7" xfId="200"/>
    <cellStyle name="20% — акцент4 3 7" xfId="201"/>
    <cellStyle name="20% - Акцент4 4" xfId="202"/>
    <cellStyle name="20% - Акцент4 4 2" xfId="203"/>
    <cellStyle name="20% - Акцент4 5" xfId="204"/>
    <cellStyle name="20% - Акцент4 5 2" xfId="205"/>
    <cellStyle name="20% - Акцент4 6" xfId="206"/>
    <cellStyle name="20% - Акцент4 7" xfId="207"/>
    <cellStyle name="20% - Акцент4 8" xfId="208"/>
    <cellStyle name="20% - Акцент4 9" xfId="209"/>
    <cellStyle name="20% - Акцент4_16 " xfId="210"/>
    <cellStyle name="20% - Акцент5" xfId="211"/>
    <cellStyle name="20% — акцент5" xfId="212"/>
    <cellStyle name="20% - Акцент5 10" xfId="213"/>
    <cellStyle name="20% - Акцент5 11" xfId="214"/>
    <cellStyle name="20% - Акцент5 2" xfId="215"/>
    <cellStyle name="20% — акцент5 2" xfId="216"/>
    <cellStyle name="20% - Акцент5 2 2" xfId="217"/>
    <cellStyle name="20% — акцент5 2 2" xfId="218"/>
    <cellStyle name="20% - Акцент5 2 3" xfId="219"/>
    <cellStyle name="20% — акцент5 2 3" xfId="220"/>
    <cellStyle name="20% - Акцент5 2 4" xfId="221"/>
    <cellStyle name="20% — акцент5 2 4" xfId="222"/>
    <cellStyle name="20% - Акцент5 2 5" xfId="223"/>
    <cellStyle name="20% — акцент5 2 5" xfId="224"/>
    <cellStyle name="20% - Акцент5 2 6" xfId="225"/>
    <cellStyle name="20% — акцент5 2 6" xfId="226"/>
    <cellStyle name="20% - Акцент5 2 7" xfId="227"/>
    <cellStyle name="20% — акцент5 2 7" xfId="228"/>
    <cellStyle name="20% - Акцент5 3" xfId="229"/>
    <cellStyle name="20% - Акцент5 3 2" xfId="230"/>
    <cellStyle name="20% - Акцент5 4" xfId="231"/>
    <cellStyle name="20% - Акцент5 4 2" xfId="232"/>
    <cellStyle name="20% - Акцент5 5" xfId="233"/>
    <cellStyle name="20% - Акцент5 5 2" xfId="234"/>
    <cellStyle name="20% - Акцент5 6" xfId="235"/>
    <cellStyle name="20% - Акцент5 7" xfId="236"/>
    <cellStyle name="20% - Акцент5 8" xfId="237"/>
    <cellStyle name="20% - Акцент5 9" xfId="238"/>
    <cellStyle name="20% - Акцент6" xfId="239"/>
    <cellStyle name="20% — акцент6" xfId="240"/>
    <cellStyle name="20% - Акцент6 10" xfId="241"/>
    <cellStyle name="20% - Акцент6 11" xfId="242"/>
    <cellStyle name="20% - Акцент6 2" xfId="243"/>
    <cellStyle name="20% — акцент6 2" xfId="244"/>
    <cellStyle name="20% - Акцент6 2 2" xfId="245"/>
    <cellStyle name="20% — акцент6 2 2" xfId="246"/>
    <cellStyle name="20% - Акцент6 2 3" xfId="247"/>
    <cellStyle name="20% — акцент6 2 3" xfId="248"/>
    <cellStyle name="20% - Акцент6 2 4" xfId="249"/>
    <cellStyle name="20% — акцент6 2 4" xfId="250"/>
    <cellStyle name="20% - Акцент6 2 5" xfId="251"/>
    <cellStyle name="20% — акцент6 2 5" xfId="252"/>
    <cellStyle name="20% - Акцент6 2 6" xfId="253"/>
    <cellStyle name="20% — акцент6 2 6" xfId="254"/>
    <cellStyle name="20% - Акцент6 2 7" xfId="255"/>
    <cellStyle name="20% — акцент6 2 7" xfId="256"/>
    <cellStyle name="20% - Акцент6 3" xfId="257"/>
    <cellStyle name="20% — акцент6 3" xfId="258"/>
    <cellStyle name="20% - Акцент6 3 2" xfId="259"/>
    <cellStyle name="20% — акцент6 3 2" xfId="260"/>
    <cellStyle name="20% - Акцент6 3 3" xfId="261"/>
    <cellStyle name="20% — акцент6 3 3" xfId="262"/>
    <cellStyle name="20% - Акцент6 3 4" xfId="263"/>
    <cellStyle name="20% — акцент6 3 4" xfId="264"/>
    <cellStyle name="20% - Акцент6 3 5" xfId="265"/>
    <cellStyle name="20% — акцент6 3 5" xfId="266"/>
    <cellStyle name="20% - Акцент6 3 6" xfId="267"/>
    <cellStyle name="20% — акцент6 3 6" xfId="268"/>
    <cellStyle name="20% - Акцент6 3 7" xfId="269"/>
    <cellStyle name="20% — акцент6 3 7" xfId="270"/>
    <cellStyle name="20% - Акцент6 4" xfId="271"/>
    <cellStyle name="20% - Акцент6 4 2" xfId="272"/>
    <cellStyle name="20% - Акцент6 5" xfId="273"/>
    <cellStyle name="20% - Акцент6 5 2" xfId="274"/>
    <cellStyle name="20% - Акцент6 6" xfId="275"/>
    <cellStyle name="20% - Акцент6 7" xfId="276"/>
    <cellStyle name="20% - Акцент6 8" xfId="277"/>
    <cellStyle name="20% - Акцент6 9" xfId="278"/>
    <cellStyle name="20% - Акцент6_16 " xfId="279"/>
    <cellStyle name="20% – Акцентування1" xfId="280"/>
    <cellStyle name="20% – Акцентування1 2" xfId="281"/>
    <cellStyle name="20% – Акцентування1 2 2" xfId="282"/>
    <cellStyle name="20% – Акцентування1 3" xfId="283"/>
    <cellStyle name="20% – Акцентування2" xfId="284"/>
    <cellStyle name="20% – Акцентування2 2" xfId="285"/>
    <cellStyle name="20% – Акцентування2 2 2" xfId="286"/>
    <cellStyle name="20% – Акцентування2 3" xfId="287"/>
    <cellStyle name="20% – Акцентування3" xfId="288"/>
    <cellStyle name="20% – Акцентування3 2" xfId="289"/>
    <cellStyle name="20% – Акцентування3 2 2" xfId="290"/>
    <cellStyle name="20% – Акцентування3 3" xfId="291"/>
    <cellStyle name="20% – Акцентування4" xfId="292"/>
    <cellStyle name="20% – Акцентування4 2" xfId="293"/>
    <cellStyle name="20% – Акцентування4 2 2" xfId="294"/>
    <cellStyle name="20% – Акцентування4 3" xfId="295"/>
    <cellStyle name="20% – Акцентування5" xfId="296"/>
    <cellStyle name="20% – Акцентування5 2" xfId="297"/>
    <cellStyle name="20% – Акцентування5 2 2" xfId="298"/>
    <cellStyle name="20% – Акцентування5 3" xfId="299"/>
    <cellStyle name="20% – Акцентування6" xfId="300"/>
    <cellStyle name="20% – Акцентування6 2" xfId="301"/>
    <cellStyle name="20% – Акцентування6 2 2" xfId="302"/>
    <cellStyle name="20% – Акцентування6 3" xfId="303"/>
    <cellStyle name="40% - Accent1" xfId="304"/>
    <cellStyle name="40% - Accent1 2" xfId="305"/>
    <cellStyle name="40% - Accent1 2 2" xfId="306"/>
    <cellStyle name="40% - Accent1 3" xfId="307"/>
    <cellStyle name="40% - Accent1_П_1" xfId="308"/>
    <cellStyle name="40% - Accent2" xfId="309"/>
    <cellStyle name="40% - Accent2 2" xfId="310"/>
    <cellStyle name="40% - Accent2 2 2" xfId="311"/>
    <cellStyle name="40% - Accent2 3" xfId="312"/>
    <cellStyle name="40% - Accent2_П_1" xfId="313"/>
    <cellStyle name="40% - Accent3" xfId="314"/>
    <cellStyle name="40% - Accent3 2" xfId="315"/>
    <cellStyle name="40% - Accent3 2 2" xfId="316"/>
    <cellStyle name="40% - Accent3 3" xfId="317"/>
    <cellStyle name="40% - Accent3_П_1" xfId="318"/>
    <cellStyle name="40% - Accent4" xfId="319"/>
    <cellStyle name="40% - Accent4 2" xfId="320"/>
    <cellStyle name="40% - Accent4 2 2" xfId="321"/>
    <cellStyle name="40% - Accent4 3" xfId="322"/>
    <cellStyle name="40% - Accent4_П_1" xfId="323"/>
    <cellStyle name="40% - Accent5" xfId="324"/>
    <cellStyle name="40% - Accent5 2" xfId="325"/>
    <cellStyle name="40% - Accent5 2 2" xfId="326"/>
    <cellStyle name="40% - Accent5 3" xfId="327"/>
    <cellStyle name="40% - Accent5_П_1" xfId="328"/>
    <cellStyle name="40% - Accent6" xfId="329"/>
    <cellStyle name="40% - Accent6 2" xfId="330"/>
    <cellStyle name="40% - Accent6 2 2" xfId="331"/>
    <cellStyle name="40% - Accent6 3" xfId="332"/>
    <cellStyle name="40% - Accent6_П_1" xfId="333"/>
    <cellStyle name="40% - Акцент1" xfId="334"/>
    <cellStyle name="40% — акцент1" xfId="335"/>
    <cellStyle name="40% - Акцент1 10" xfId="336"/>
    <cellStyle name="40% - Акцент1 11" xfId="337"/>
    <cellStyle name="40% - Акцент1 2" xfId="338"/>
    <cellStyle name="40% — акцент1 2" xfId="339"/>
    <cellStyle name="40% - Акцент1 2 2" xfId="340"/>
    <cellStyle name="40% — акцент1 2 2" xfId="341"/>
    <cellStyle name="40% - Акцент1 2 3" xfId="342"/>
    <cellStyle name="40% — акцент1 2 3" xfId="343"/>
    <cellStyle name="40% - Акцент1 2 4" xfId="344"/>
    <cellStyle name="40% — акцент1 2 4" xfId="345"/>
    <cellStyle name="40% - Акцент1 2 5" xfId="346"/>
    <cellStyle name="40% — акцент1 2 5" xfId="347"/>
    <cellStyle name="40% - Акцент1 2 6" xfId="348"/>
    <cellStyle name="40% — акцент1 2 6" xfId="349"/>
    <cellStyle name="40% - Акцент1 2 7" xfId="350"/>
    <cellStyle name="40% — акцент1 2 7" xfId="351"/>
    <cellStyle name="40% - Акцент1 3" xfId="352"/>
    <cellStyle name="40% — акцент1 3" xfId="353"/>
    <cellStyle name="40% - Акцент1 3 2" xfId="354"/>
    <cellStyle name="40% — акцент1 3 2" xfId="355"/>
    <cellStyle name="40% - Акцент1 3 3" xfId="356"/>
    <cellStyle name="40% — акцент1 3 3" xfId="357"/>
    <cellStyle name="40% - Акцент1 3 4" xfId="358"/>
    <cellStyle name="40% — акцент1 3 4" xfId="359"/>
    <cellStyle name="40% - Акцент1 3 5" xfId="360"/>
    <cellStyle name="40% — акцент1 3 5" xfId="361"/>
    <cellStyle name="40% - Акцент1 3 6" xfId="362"/>
    <cellStyle name="40% — акцент1 3 6" xfId="363"/>
    <cellStyle name="40% - Акцент1 3 7" xfId="364"/>
    <cellStyle name="40% — акцент1 3 7" xfId="365"/>
    <cellStyle name="40% - Акцент1 4" xfId="366"/>
    <cellStyle name="40% - Акцент1 4 2" xfId="367"/>
    <cellStyle name="40% - Акцент1 5" xfId="368"/>
    <cellStyle name="40% - Акцент1 5 2" xfId="369"/>
    <cellStyle name="40% - Акцент1 6" xfId="370"/>
    <cellStyle name="40% - Акцент1 7" xfId="371"/>
    <cellStyle name="40% - Акцент1 8" xfId="372"/>
    <cellStyle name="40% - Акцент1 9" xfId="373"/>
    <cellStyle name="40% - Акцент1_16 " xfId="374"/>
    <cellStyle name="40% - Акцент2" xfId="375"/>
    <cellStyle name="40% — акцент2" xfId="376"/>
    <cellStyle name="40% - Акцент2 10" xfId="377"/>
    <cellStyle name="40% - Акцент2 11" xfId="378"/>
    <cellStyle name="40% - Акцент2 2" xfId="379"/>
    <cellStyle name="40% — акцент2 2" xfId="380"/>
    <cellStyle name="40% - Акцент2 2 2" xfId="381"/>
    <cellStyle name="40% — акцент2 2 2" xfId="382"/>
    <cellStyle name="40% - Акцент2 2 3" xfId="383"/>
    <cellStyle name="40% — акцент2 2 3" xfId="384"/>
    <cellStyle name="40% - Акцент2 2 4" xfId="385"/>
    <cellStyle name="40% — акцент2 2 4" xfId="386"/>
    <cellStyle name="40% - Акцент2 2 5" xfId="387"/>
    <cellStyle name="40% — акцент2 2 5" xfId="388"/>
    <cellStyle name="40% - Акцент2 2 6" xfId="389"/>
    <cellStyle name="40% — акцент2 2 6" xfId="390"/>
    <cellStyle name="40% - Акцент2 2 7" xfId="391"/>
    <cellStyle name="40% — акцент2 2 7" xfId="392"/>
    <cellStyle name="40% - Акцент2 3" xfId="393"/>
    <cellStyle name="40% - Акцент2 3 2" xfId="394"/>
    <cellStyle name="40% - Акцент2 4" xfId="395"/>
    <cellStyle name="40% - Акцент2 4 2" xfId="396"/>
    <cellStyle name="40% - Акцент2 5" xfId="397"/>
    <cellStyle name="40% - Акцент2 5 2" xfId="398"/>
    <cellStyle name="40% - Акцент2 6" xfId="399"/>
    <cellStyle name="40% - Акцент2 7" xfId="400"/>
    <cellStyle name="40% - Акцент2 8" xfId="401"/>
    <cellStyle name="40% - Акцент2 9" xfId="402"/>
    <cellStyle name="40% - Акцент3" xfId="403"/>
    <cellStyle name="40% — акцент3" xfId="404"/>
    <cellStyle name="40% - Акцент3 10" xfId="405"/>
    <cellStyle name="40% - Акцент3 11" xfId="406"/>
    <cellStyle name="40% - Акцент3 2" xfId="407"/>
    <cellStyle name="40% — акцент3 2" xfId="408"/>
    <cellStyle name="40% - Акцент3 2 2" xfId="409"/>
    <cellStyle name="40% — акцент3 2 2" xfId="410"/>
    <cellStyle name="40% - Акцент3 2 3" xfId="411"/>
    <cellStyle name="40% — акцент3 2 3" xfId="412"/>
    <cellStyle name="40% - Акцент3 2 4" xfId="413"/>
    <cellStyle name="40% — акцент3 2 4" xfId="414"/>
    <cellStyle name="40% - Акцент3 2 5" xfId="415"/>
    <cellStyle name="40% — акцент3 2 5" xfId="416"/>
    <cellStyle name="40% - Акцент3 2 6" xfId="417"/>
    <cellStyle name="40% — акцент3 2 6" xfId="418"/>
    <cellStyle name="40% - Акцент3 2 7" xfId="419"/>
    <cellStyle name="40% — акцент3 2 7" xfId="420"/>
    <cellStyle name="40% - Акцент3 3" xfId="421"/>
    <cellStyle name="40% — акцент3 3" xfId="422"/>
    <cellStyle name="40% - Акцент3 3 2" xfId="423"/>
    <cellStyle name="40% — акцент3 3 2" xfId="424"/>
    <cellStyle name="40% - Акцент3 3 3" xfId="425"/>
    <cellStyle name="40% — акцент3 3 3" xfId="426"/>
    <cellStyle name="40% - Акцент3 3 4" xfId="427"/>
    <cellStyle name="40% — акцент3 3 4" xfId="428"/>
    <cellStyle name="40% - Акцент3 3 5" xfId="429"/>
    <cellStyle name="40% — акцент3 3 5" xfId="430"/>
    <cellStyle name="40% - Акцент3 3 6" xfId="431"/>
    <cellStyle name="40% — акцент3 3 6" xfId="432"/>
    <cellStyle name="40% - Акцент3 3 7" xfId="433"/>
    <cellStyle name="40% — акцент3 3 7" xfId="434"/>
    <cellStyle name="40% - Акцент3 4" xfId="435"/>
    <cellStyle name="40% - Акцент3 4 2" xfId="436"/>
    <cellStyle name="40% - Акцент3 5" xfId="437"/>
    <cellStyle name="40% - Акцент3 5 2" xfId="438"/>
    <cellStyle name="40% - Акцент3 6" xfId="439"/>
    <cellStyle name="40% - Акцент3 7" xfId="440"/>
    <cellStyle name="40% - Акцент3 8" xfId="441"/>
    <cellStyle name="40% - Акцент3 9" xfId="442"/>
    <cellStyle name="40% - Акцент3_16 " xfId="443"/>
    <cellStyle name="40% - Акцент4" xfId="444"/>
    <cellStyle name="40% — акцент4" xfId="445"/>
    <cellStyle name="40% - Акцент4 10" xfId="446"/>
    <cellStyle name="40% - Акцент4 11" xfId="447"/>
    <cellStyle name="40% - Акцент4 2" xfId="448"/>
    <cellStyle name="40% — акцент4 2" xfId="449"/>
    <cellStyle name="40% - Акцент4 2 2" xfId="450"/>
    <cellStyle name="40% — акцент4 2 2" xfId="451"/>
    <cellStyle name="40% - Акцент4 2 3" xfId="452"/>
    <cellStyle name="40% — акцент4 2 3" xfId="453"/>
    <cellStyle name="40% - Акцент4 2 4" xfId="454"/>
    <cellStyle name="40% — акцент4 2 4" xfId="455"/>
    <cellStyle name="40% - Акцент4 2 5" xfId="456"/>
    <cellStyle name="40% — акцент4 2 5" xfId="457"/>
    <cellStyle name="40% - Акцент4 2 6" xfId="458"/>
    <cellStyle name="40% — акцент4 2 6" xfId="459"/>
    <cellStyle name="40% - Акцент4 2 7" xfId="460"/>
    <cellStyle name="40% — акцент4 2 7" xfId="461"/>
    <cellStyle name="40% - Акцент4 3" xfId="462"/>
    <cellStyle name="40% — акцент4 3" xfId="463"/>
    <cellStyle name="40% - Акцент4 3 2" xfId="464"/>
    <cellStyle name="40% — акцент4 3 2" xfId="465"/>
    <cellStyle name="40% - Акцент4 3 3" xfId="466"/>
    <cellStyle name="40% — акцент4 3 3" xfId="467"/>
    <cellStyle name="40% - Акцент4 3 4" xfId="468"/>
    <cellStyle name="40% — акцент4 3 4" xfId="469"/>
    <cellStyle name="40% - Акцент4 3 5" xfId="470"/>
    <cellStyle name="40% — акцент4 3 5" xfId="471"/>
    <cellStyle name="40% - Акцент4 3 6" xfId="472"/>
    <cellStyle name="40% — акцент4 3 6" xfId="473"/>
    <cellStyle name="40% - Акцент4 3 7" xfId="474"/>
    <cellStyle name="40% — акцент4 3 7" xfId="475"/>
    <cellStyle name="40% - Акцент4 4" xfId="476"/>
    <cellStyle name="40% - Акцент4 4 2" xfId="477"/>
    <cellStyle name="40% - Акцент4 5" xfId="478"/>
    <cellStyle name="40% - Акцент4 5 2" xfId="479"/>
    <cellStyle name="40% - Акцент4 6" xfId="480"/>
    <cellStyle name="40% - Акцент4 7" xfId="481"/>
    <cellStyle name="40% - Акцент4 8" xfId="482"/>
    <cellStyle name="40% - Акцент4 9" xfId="483"/>
    <cellStyle name="40% - Акцент4_16 " xfId="484"/>
    <cellStyle name="40% - Акцент5" xfId="485"/>
    <cellStyle name="40% — акцент5" xfId="486"/>
    <cellStyle name="40% - Акцент5 10" xfId="487"/>
    <cellStyle name="40% - Акцент5 11" xfId="488"/>
    <cellStyle name="40% - Акцент5 2" xfId="489"/>
    <cellStyle name="40% — акцент5 2" xfId="490"/>
    <cellStyle name="40% - Акцент5 2 2" xfId="491"/>
    <cellStyle name="40% — акцент5 2 2" xfId="492"/>
    <cellStyle name="40% - Акцент5 2 3" xfId="493"/>
    <cellStyle name="40% — акцент5 2 3" xfId="494"/>
    <cellStyle name="40% - Акцент5 2 4" xfId="495"/>
    <cellStyle name="40% — акцент5 2 4" xfId="496"/>
    <cellStyle name="40% - Акцент5 2 5" xfId="497"/>
    <cellStyle name="40% — акцент5 2 5" xfId="498"/>
    <cellStyle name="40% - Акцент5 2 6" xfId="499"/>
    <cellStyle name="40% — акцент5 2 6" xfId="500"/>
    <cellStyle name="40% - Акцент5 2 7" xfId="501"/>
    <cellStyle name="40% — акцент5 2 7" xfId="502"/>
    <cellStyle name="40% - Акцент5 3" xfId="503"/>
    <cellStyle name="40% — акцент5 3" xfId="504"/>
    <cellStyle name="40% - Акцент5 3 2" xfId="505"/>
    <cellStyle name="40% — акцент5 3 2" xfId="506"/>
    <cellStyle name="40% - Акцент5 3 3" xfId="507"/>
    <cellStyle name="40% — акцент5 3 3" xfId="508"/>
    <cellStyle name="40% - Акцент5 3 4" xfId="509"/>
    <cellStyle name="40% — акцент5 3 4" xfId="510"/>
    <cellStyle name="40% - Акцент5 3 5" xfId="511"/>
    <cellStyle name="40% — акцент5 3 5" xfId="512"/>
    <cellStyle name="40% - Акцент5 3 6" xfId="513"/>
    <cellStyle name="40% — акцент5 3 6" xfId="514"/>
    <cellStyle name="40% - Акцент5 3 7" xfId="515"/>
    <cellStyle name="40% — акцент5 3 7" xfId="516"/>
    <cellStyle name="40% - Акцент5 4" xfId="517"/>
    <cellStyle name="40% - Акцент5 4 2" xfId="518"/>
    <cellStyle name="40% - Акцент5 5" xfId="519"/>
    <cellStyle name="40% - Акцент5 5 2" xfId="520"/>
    <cellStyle name="40% - Акцент5 6" xfId="521"/>
    <cellStyle name="40% - Акцент5 7" xfId="522"/>
    <cellStyle name="40% - Акцент5 8" xfId="523"/>
    <cellStyle name="40% - Акцент5 9" xfId="524"/>
    <cellStyle name="40% - Акцент5_16 " xfId="525"/>
    <cellStyle name="40% - Акцент6" xfId="526"/>
    <cellStyle name="40% — акцент6" xfId="527"/>
    <cellStyle name="40% - Акцент6 10" xfId="528"/>
    <cellStyle name="40% - Акцент6 11" xfId="529"/>
    <cellStyle name="40% - Акцент6 2" xfId="530"/>
    <cellStyle name="40% — акцент6 2" xfId="531"/>
    <cellStyle name="40% - Акцент6 2 2" xfId="532"/>
    <cellStyle name="40% — акцент6 2 2" xfId="533"/>
    <cellStyle name="40% - Акцент6 2 3" xfId="534"/>
    <cellStyle name="40% — акцент6 2 3" xfId="535"/>
    <cellStyle name="40% - Акцент6 2 4" xfId="536"/>
    <cellStyle name="40% — акцент6 2 4" xfId="537"/>
    <cellStyle name="40% - Акцент6 2 5" xfId="538"/>
    <cellStyle name="40% — акцент6 2 5" xfId="539"/>
    <cellStyle name="40% - Акцент6 2 6" xfId="540"/>
    <cellStyle name="40% — акцент6 2 6" xfId="541"/>
    <cellStyle name="40% - Акцент6 2 7" xfId="542"/>
    <cellStyle name="40% — акцент6 2 7" xfId="543"/>
    <cellStyle name="40% - Акцент6 3" xfId="544"/>
    <cellStyle name="40% — акцент6 3" xfId="545"/>
    <cellStyle name="40% - Акцент6 3 2" xfId="546"/>
    <cellStyle name="40% — акцент6 3 2" xfId="547"/>
    <cellStyle name="40% - Акцент6 3 3" xfId="548"/>
    <cellStyle name="40% — акцент6 3 3" xfId="549"/>
    <cellStyle name="40% - Акцент6 3 4" xfId="550"/>
    <cellStyle name="40% — акцент6 3 4" xfId="551"/>
    <cellStyle name="40% - Акцент6 3 5" xfId="552"/>
    <cellStyle name="40% — акцент6 3 5" xfId="553"/>
    <cellStyle name="40% - Акцент6 3 6" xfId="554"/>
    <cellStyle name="40% — акцент6 3 6" xfId="555"/>
    <cellStyle name="40% - Акцент6 3 7" xfId="556"/>
    <cellStyle name="40% — акцент6 3 7" xfId="557"/>
    <cellStyle name="40% - Акцент6 4" xfId="558"/>
    <cellStyle name="40% - Акцент6 4 2" xfId="559"/>
    <cellStyle name="40% - Акцент6 5" xfId="560"/>
    <cellStyle name="40% - Акцент6 5 2" xfId="561"/>
    <cellStyle name="40% - Акцент6 6" xfId="562"/>
    <cellStyle name="40% - Акцент6 7" xfId="563"/>
    <cellStyle name="40% - Акцент6 8" xfId="564"/>
    <cellStyle name="40% - Акцент6 9" xfId="565"/>
    <cellStyle name="40% - Акцент6_16 " xfId="566"/>
    <cellStyle name="40% – Акцентування1" xfId="567"/>
    <cellStyle name="40% – Акцентування1 2" xfId="568"/>
    <cellStyle name="40% – Акцентування1 2 2" xfId="569"/>
    <cellStyle name="40% – Акцентування1 3" xfId="570"/>
    <cellStyle name="40% – Акцентування2" xfId="571"/>
    <cellStyle name="40% – Акцентування2 2" xfId="572"/>
    <cellStyle name="40% – Акцентування2 2 2" xfId="573"/>
    <cellStyle name="40% – Акцентування2 3" xfId="574"/>
    <cellStyle name="40% – Акцентування3" xfId="575"/>
    <cellStyle name="40% – Акцентування3 2" xfId="576"/>
    <cellStyle name="40% – Акцентування3 2 2" xfId="577"/>
    <cellStyle name="40% – Акцентування3 3" xfId="578"/>
    <cellStyle name="40% – Акцентування4" xfId="579"/>
    <cellStyle name="40% – Акцентування4 2" xfId="580"/>
    <cellStyle name="40% – Акцентування4 2 2" xfId="581"/>
    <cellStyle name="40% – Акцентування4 3" xfId="582"/>
    <cellStyle name="40% – Акцентування5" xfId="583"/>
    <cellStyle name="40% – Акцентування5 2" xfId="584"/>
    <cellStyle name="40% – Акцентування5 2 2" xfId="585"/>
    <cellStyle name="40% – Акцентування5 3" xfId="586"/>
    <cellStyle name="40% – Акцентування6" xfId="587"/>
    <cellStyle name="40% – Акцентування6 2" xfId="588"/>
    <cellStyle name="40% – Акцентування6 2 2" xfId="589"/>
    <cellStyle name="40% – Акцентування6 3" xfId="590"/>
    <cellStyle name="60% - Accent1" xfId="591"/>
    <cellStyle name="60% - Accent1 2" xfId="592"/>
    <cellStyle name="60% - Accent1_П_1" xfId="593"/>
    <cellStyle name="60% - Accent2" xfId="594"/>
    <cellStyle name="60% - Accent2 2" xfId="595"/>
    <cellStyle name="60% - Accent2_П_1" xfId="596"/>
    <cellStyle name="60% - Accent3" xfId="597"/>
    <cellStyle name="60% - Accent3 2" xfId="598"/>
    <cellStyle name="60% - Accent3_П_1" xfId="599"/>
    <cellStyle name="60% - Accent4" xfId="600"/>
    <cellStyle name="60% - Accent4 2" xfId="601"/>
    <cellStyle name="60% - Accent4_П_1" xfId="602"/>
    <cellStyle name="60% - Accent5" xfId="603"/>
    <cellStyle name="60% - Accent5 2" xfId="604"/>
    <cellStyle name="60% - Accent5_П_1" xfId="605"/>
    <cellStyle name="60% - Accent6" xfId="606"/>
    <cellStyle name="60% - Accent6 2" xfId="607"/>
    <cellStyle name="60% - Accent6_П_1" xfId="608"/>
    <cellStyle name="60% - Акцент1" xfId="609"/>
    <cellStyle name="60% — акцент1" xfId="610"/>
    <cellStyle name="60% - Акцент1 2" xfId="611"/>
    <cellStyle name="60% — акцент1 2" xfId="612"/>
    <cellStyle name="60% - Акцент1 3" xfId="613"/>
    <cellStyle name="60% — акцент1 3" xfId="614"/>
    <cellStyle name="60% - Акцент1 4" xfId="615"/>
    <cellStyle name="60% - Акцент1 5" xfId="616"/>
    <cellStyle name="60% - Акцент1_16 " xfId="617"/>
    <cellStyle name="60% - Акцент2" xfId="618"/>
    <cellStyle name="60% — акцент2" xfId="619"/>
    <cellStyle name="60% - Акцент2 2" xfId="620"/>
    <cellStyle name="60% — акцент2 2" xfId="621"/>
    <cellStyle name="60% - Акцент2 3" xfId="622"/>
    <cellStyle name="60% — акцент2 3" xfId="623"/>
    <cellStyle name="60% - Акцент2 4" xfId="624"/>
    <cellStyle name="60% - Акцент2 5" xfId="625"/>
    <cellStyle name="60% - Акцент2_16 " xfId="626"/>
    <cellStyle name="60% - Акцент3" xfId="627"/>
    <cellStyle name="60% — акцент3" xfId="628"/>
    <cellStyle name="60% - Акцент3 2" xfId="629"/>
    <cellStyle name="60% — акцент3 2" xfId="630"/>
    <cellStyle name="60% - Акцент3 3" xfId="631"/>
    <cellStyle name="60% — акцент3 3" xfId="632"/>
    <cellStyle name="60% - Акцент3 4" xfId="633"/>
    <cellStyle name="60% - Акцент3 5" xfId="634"/>
    <cellStyle name="60% - Акцент3_16 " xfId="635"/>
    <cellStyle name="60% - Акцент4" xfId="636"/>
    <cellStyle name="60% — акцент4" xfId="637"/>
    <cellStyle name="60% - Акцент4 2" xfId="638"/>
    <cellStyle name="60% — акцент4 2" xfId="639"/>
    <cellStyle name="60% - Акцент4 3" xfId="640"/>
    <cellStyle name="60% — акцент4 3" xfId="641"/>
    <cellStyle name="60% - Акцент4 4" xfId="642"/>
    <cellStyle name="60% - Акцент4 5" xfId="643"/>
    <cellStyle name="60% - Акцент4_16 " xfId="644"/>
    <cellStyle name="60% - Акцент5" xfId="645"/>
    <cellStyle name="60% — акцент5" xfId="646"/>
    <cellStyle name="60% - Акцент5 2" xfId="647"/>
    <cellStyle name="60% — акцент5 2" xfId="648"/>
    <cellStyle name="60% - Акцент5 3" xfId="649"/>
    <cellStyle name="60% — акцент5 3" xfId="650"/>
    <cellStyle name="60% - Акцент5 4" xfId="651"/>
    <cellStyle name="60% - Акцент5 5" xfId="652"/>
    <cellStyle name="60% - Акцент5_16 " xfId="653"/>
    <cellStyle name="60% - Акцент6" xfId="654"/>
    <cellStyle name="60% — акцент6" xfId="655"/>
    <cellStyle name="60% - Акцент6 2" xfId="656"/>
    <cellStyle name="60% — акцент6 2" xfId="657"/>
    <cellStyle name="60% - Акцент6 3" xfId="658"/>
    <cellStyle name="60% — акцент6 3" xfId="659"/>
    <cellStyle name="60% - Акцент6 4" xfId="660"/>
    <cellStyle name="60% - Акцент6 5" xfId="661"/>
    <cellStyle name="60% - Акцент6_16 " xfId="662"/>
    <cellStyle name="60% – Акцентування1" xfId="663"/>
    <cellStyle name="60% – Акцентування1 2" xfId="664"/>
    <cellStyle name="60% – Акцентування2" xfId="665"/>
    <cellStyle name="60% – Акцентування2 2" xfId="666"/>
    <cellStyle name="60% – Акцентування3" xfId="667"/>
    <cellStyle name="60% – Акцентування3 2" xfId="668"/>
    <cellStyle name="60% – Акцентування4" xfId="669"/>
    <cellStyle name="60% – Акцентування4 2" xfId="670"/>
    <cellStyle name="60% – Акцентування5" xfId="671"/>
    <cellStyle name="60% – Акцентування5 2" xfId="672"/>
    <cellStyle name="60% – Акцентування6" xfId="673"/>
    <cellStyle name="60% – Акцентування6 2" xfId="674"/>
    <cellStyle name="Accent1" xfId="675"/>
    <cellStyle name="Accent1 2" xfId="676"/>
    <cellStyle name="Accent1_П_1" xfId="677"/>
    <cellStyle name="Accent2" xfId="678"/>
    <cellStyle name="Accent2 2" xfId="679"/>
    <cellStyle name="Accent2_П_1" xfId="680"/>
    <cellStyle name="Accent3" xfId="681"/>
    <cellStyle name="Accent3 2" xfId="682"/>
    <cellStyle name="Accent3_П_1" xfId="683"/>
    <cellStyle name="Accent4" xfId="684"/>
    <cellStyle name="Accent4 2" xfId="685"/>
    <cellStyle name="Accent4_П_1" xfId="686"/>
    <cellStyle name="Accent5" xfId="687"/>
    <cellStyle name="Accent5 2" xfId="688"/>
    <cellStyle name="Accent5_П_1" xfId="689"/>
    <cellStyle name="Accent6" xfId="690"/>
    <cellStyle name="Accent6 2" xfId="691"/>
    <cellStyle name="Accent6_П_1" xfId="692"/>
    <cellStyle name="Bad" xfId="693"/>
    <cellStyle name="Bad 2" xfId="694"/>
    <cellStyle name="Bad_П_1" xfId="695"/>
    <cellStyle name="Calculation" xfId="696"/>
    <cellStyle name="Calculation 2" xfId="697"/>
    <cellStyle name="Calculation_П_1" xfId="698"/>
    <cellStyle name="Check Cell" xfId="699"/>
    <cellStyle name="Check Cell 2" xfId="700"/>
    <cellStyle name="Check Cell_П_1" xfId="701"/>
    <cellStyle name="Excel Built-in Normal" xfId="702"/>
    <cellStyle name="Explanatory Text" xfId="703"/>
    <cellStyle name="fBlock" xfId="704"/>
    <cellStyle name="fCmp" xfId="705"/>
    <cellStyle name="fEr" xfId="706"/>
    <cellStyle name="fHead" xfId="707"/>
    <cellStyle name="fHead 2" xfId="708"/>
    <cellStyle name="fName" xfId="709"/>
    <cellStyle name="Good" xfId="710"/>
    <cellStyle name="Good 2" xfId="711"/>
    <cellStyle name="Good_П_1" xfId="712"/>
    <cellStyle name="Heading 1" xfId="713"/>
    <cellStyle name="Heading 1 2" xfId="714"/>
    <cellStyle name="Heading 2" xfId="715"/>
    <cellStyle name="Heading 2 2" xfId="716"/>
    <cellStyle name="Heading 3" xfId="717"/>
    <cellStyle name="Heading 3 2" xfId="718"/>
    <cellStyle name="Heading 4" xfId="719"/>
    <cellStyle name="Heading 4 2" xfId="720"/>
    <cellStyle name="Input" xfId="721"/>
    <cellStyle name="Input 2" xfId="722"/>
    <cellStyle name="Input_П_1" xfId="723"/>
    <cellStyle name="Linked Cell" xfId="724"/>
    <cellStyle name="Linked Cell 2" xfId="725"/>
    <cellStyle name="Neutral" xfId="726"/>
    <cellStyle name="Neutral 2" xfId="727"/>
    <cellStyle name="Neutral_П_1" xfId="728"/>
    <cellStyle name="Normal 2" xfId="729"/>
    <cellStyle name="Normal_Sheet1" xfId="730"/>
    <cellStyle name="Note" xfId="731"/>
    <cellStyle name="Note 2" xfId="732"/>
    <cellStyle name="Note_П_1" xfId="733"/>
    <cellStyle name="Output" xfId="734"/>
    <cellStyle name="Output 2" xfId="735"/>
    <cellStyle name="Output_П_1" xfId="736"/>
    <cellStyle name="Title" xfId="737"/>
    <cellStyle name="Total" xfId="738"/>
    <cellStyle name="vDa" xfId="739"/>
    <cellStyle name="vDa 2" xfId="740"/>
    <cellStyle name="vHl" xfId="741"/>
    <cellStyle name="vHl 2" xfId="742"/>
    <cellStyle name="vN0" xfId="743"/>
    <cellStyle name="vN0 2" xfId="744"/>
    <cellStyle name="vN0 3" xfId="745"/>
    <cellStyle name="vSt" xfId="746"/>
    <cellStyle name="vSt 2" xfId="747"/>
    <cellStyle name="Warning Text" xfId="748"/>
    <cellStyle name="Акцент1" xfId="749"/>
    <cellStyle name="Акцент1 2" xfId="750"/>
    <cellStyle name="Акцент1 2 2" xfId="751"/>
    <cellStyle name="Акцент1 3" xfId="752"/>
    <cellStyle name="Акцент1 4" xfId="753"/>
    <cellStyle name="Акцент1 5" xfId="754"/>
    <cellStyle name="Акцент2" xfId="755"/>
    <cellStyle name="Акцент2 2" xfId="756"/>
    <cellStyle name="Акцент2 2 2" xfId="757"/>
    <cellStyle name="Акцент2 3" xfId="758"/>
    <cellStyle name="Акцент2 4" xfId="759"/>
    <cellStyle name="Акцент2 5" xfId="760"/>
    <cellStyle name="Акцент3" xfId="761"/>
    <cellStyle name="Акцент3 2" xfId="762"/>
    <cellStyle name="Акцент3 2 2" xfId="763"/>
    <cellStyle name="Акцент3 3" xfId="764"/>
    <cellStyle name="Акцент3 4" xfId="765"/>
    <cellStyle name="Акцент3 5" xfId="766"/>
    <cellStyle name="Акцент4" xfId="767"/>
    <cellStyle name="Акцент4 2" xfId="768"/>
    <cellStyle name="Акцент4 2 2" xfId="769"/>
    <cellStyle name="Акцент4 3" xfId="770"/>
    <cellStyle name="Акцент4 4" xfId="771"/>
    <cellStyle name="Акцент4 5" xfId="772"/>
    <cellStyle name="Акцент5" xfId="773"/>
    <cellStyle name="Акцент5 2" xfId="774"/>
    <cellStyle name="Акцент5 2 2" xfId="775"/>
    <cellStyle name="Акцент5 3" xfId="776"/>
    <cellStyle name="Акцент5 4" xfId="777"/>
    <cellStyle name="Акцент5 5" xfId="778"/>
    <cellStyle name="Акцент6" xfId="779"/>
    <cellStyle name="Акцент6 2" xfId="780"/>
    <cellStyle name="Акцент6 2 2" xfId="781"/>
    <cellStyle name="Акцент6 3" xfId="782"/>
    <cellStyle name="Акцент6 4" xfId="783"/>
    <cellStyle name="Акцент6 5" xfId="784"/>
    <cellStyle name="Акцентування1" xfId="785"/>
    <cellStyle name="Акцентування1 2" xfId="786"/>
    <cellStyle name="Акцентування2" xfId="787"/>
    <cellStyle name="Акцентування2 2" xfId="788"/>
    <cellStyle name="Акцентування3" xfId="789"/>
    <cellStyle name="Акцентування3 2" xfId="790"/>
    <cellStyle name="Акцентування4" xfId="791"/>
    <cellStyle name="Акцентування4 2" xfId="792"/>
    <cellStyle name="Акцентування5" xfId="793"/>
    <cellStyle name="Акцентування5 2" xfId="794"/>
    <cellStyle name="Акцентування6" xfId="795"/>
    <cellStyle name="Акцентування6 2" xfId="796"/>
    <cellStyle name="Ввід" xfId="797"/>
    <cellStyle name="Ввід 2" xfId="798"/>
    <cellStyle name="Ввод " xfId="799"/>
    <cellStyle name="Ввод  2" xfId="800"/>
    <cellStyle name="Ввод  2 2" xfId="801"/>
    <cellStyle name="Ввод  3" xfId="802"/>
    <cellStyle name="Ввод  4" xfId="803"/>
    <cellStyle name="Ввод  5" xfId="804"/>
    <cellStyle name="Вывод" xfId="805"/>
    <cellStyle name="Вывод 2" xfId="806"/>
    <cellStyle name="Вывод 2 2" xfId="807"/>
    <cellStyle name="Вывод 3" xfId="808"/>
    <cellStyle name="Вывод 4" xfId="809"/>
    <cellStyle name="Вывод 5" xfId="810"/>
    <cellStyle name="Вычисление" xfId="811"/>
    <cellStyle name="Вычисление 2" xfId="812"/>
    <cellStyle name="Вычисление 2 2" xfId="813"/>
    <cellStyle name="Вычисление 3" xfId="814"/>
    <cellStyle name="Вычисление 4" xfId="815"/>
    <cellStyle name="Вычисление 5" xfId="816"/>
    <cellStyle name="Hyperlink" xfId="817"/>
    <cellStyle name="Гиперссылка 2" xfId="818"/>
    <cellStyle name="Гиперссылка 3" xfId="819"/>
    <cellStyle name="Грошовий 2" xfId="820"/>
    <cellStyle name="Currency" xfId="821"/>
    <cellStyle name="Currency [0]" xfId="822"/>
    <cellStyle name="Добре" xfId="823"/>
    <cellStyle name="Добре 2" xfId="824"/>
    <cellStyle name="Заголовок 1" xfId="825"/>
    <cellStyle name="Заголовок 1 2" xfId="826"/>
    <cellStyle name="Заголовок 1 3" xfId="827"/>
    <cellStyle name="Заголовок 1 4" xfId="828"/>
    <cellStyle name="Заголовок 1 5" xfId="829"/>
    <cellStyle name="Заголовок 2" xfId="830"/>
    <cellStyle name="Заголовок 2 2" xfId="831"/>
    <cellStyle name="Заголовок 2 3" xfId="832"/>
    <cellStyle name="Заголовок 2 4" xfId="833"/>
    <cellStyle name="Заголовок 2 5" xfId="834"/>
    <cellStyle name="Заголовок 3" xfId="835"/>
    <cellStyle name="Заголовок 3 2" xfId="836"/>
    <cellStyle name="Заголовок 3 3" xfId="837"/>
    <cellStyle name="Заголовок 3 4" xfId="838"/>
    <cellStyle name="Заголовок 3 5" xfId="839"/>
    <cellStyle name="Заголовок 4" xfId="840"/>
    <cellStyle name="Заголовок 4 2" xfId="841"/>
    <cellStyle name="Заголовок 4 3" xfId="842"/>
    <cellStyle name="Заголовок 4 4" xfId="843"/>
    <cellStyle name="Заголовок 4 5" xfId="844"/>
    <cellStyle name="Звичайний 2" xfId="845"/>
    <cellStyle name="Звичайний 2 2" xfId="846"/>
    <cellStyle name="Звичайний 2 3" xfId="847"/>
    <cellStyle name="Звичайний 2_8.Блок_3 (1 ч)" xfId="848"/>
    <cellStyle name="Звичайний 3" xfId="849"/>
    <cellStyle name="Звичайний 3 2" xfId="850"/>
    <cellStyle name="Звичайний 3 2 2" xfId="851"/>
    <cellStyle name="Звичайний 4" xfId="852"/>
    <cellStyle name="Звичайний 4 2" xfId="853"/>
    <cellStyle name="Звичайний 4 2 2" xfId="854"/>
    <cellStyle name="Звичайний 4 3" xfId="855"/>
    <cellStyle name="Звичайний 5" xfId="856"/>
    <cellStyle name="Звичайний 5 2" xfId="857"/>
    <cellStyle name="Звичайний 5 3" xfId="858"/>
    <cellStyle name="Звичайний 5 4" xfId="859"/>
    <cellStyle name="Звичайний 6" xfId="860"/>
    <cellStyle name="Звичайний 6 2" xfId="861"/>
    <cellStyle name="Звичайний 7" xfId="862"/>
    <cellStyle name="Зв'язана клітинка" xfId="863"/>
    <cellStyle name="Зв'язана клітинка 2" xfId="864"/>
    <cellStyle name="Итог" xfId="865"/>
    <cellStyle name="Итог 2" xfId="866"/>
    <cellStyle name="Итог 3" xfId="867"/>
    <cellStyle name="Итог 4" xfId="868"/>
    <cellStyle name="Итог 5" xfId="869"/>
    <cellStyle name="Контрольна клітинка" xfId="870"/>
    <cellStyle name="Контрольна клітинка 2" xfId="871"/>
    <cellStyle name="Контрольная ячейка" xfId="872"/>
    <cellStyle name="Контрольная ячейка 2" xfId="873"/>
    <cellStyle name="Контрольная ячейка 2 2" xfId="874"/>
    <cellStyle name="Контрольная ячейка 3" xfId="875"/>
    <cellStyle name="Контрольная ячейка 4" xfId="876"/>
    <cellStyle name="Контрольная ячейка 5" xfId="877"/>
    <cellStyle name="Назва" xfId="878"/>
    <cellStyle name="Назва 2" xfId="879"/>
    <cellStyle name="Название" xfId="880"/>
    <cellStyle name="Название 2" xfId="881"/>
    <cellStyle name="Название 3" xfId="882"/>
    <cellStyle name="Название 4" xfId="883"/>
    <cellStyle name="Название 5" xfId="884"/>
    <cellStyle name="Нейтральный" xfId="885"/>
    <cellStyle name="Нейтральный 2" xfId="886"/>
    <cellStyle name="Нейтральный 2 2" xfId="887"/>
    <cellStyle name="Нейтральный 3" xfId="888"/>
    <cellStyle name="Нейтральный 4" xfId="889"/>
    <cellStyle name="Нейтральный 5" xfId="890"/>
    <cellStyle name="Обчислення" xfId="891"/>
    <cellStyle name="Обчислення 2" xfId="892"/>
    <cellStyle name="Обычный 10" xfId="893"/>
    <cellStyle name="Обычный 11" xfId="894"/>
    <cellStyle name="Обычный 12" xfId="895"/>
    <cellStyle name="Обычный 13" xfId="896"/>
    <cellStyle name="Обычный 13 2" xfId="897"/>
    <cellStyle name="Обычный 13 3" xfId="898"/>
    <cellStyle name="Обычный 14" xfId="899"/>
    <cellStyle name="Обычный 15" xfId="900"/>
    <cellStyle name="Обычный 2" xfId="901"/>
    <cellStyle name="Обычный 2 2" xfId="902"/>
    <cellStyle name="Обычный 2 3" xfId="903"/>
    <cellStyle name="Обычный 2 3 2" xfId="904"/>
    <cellStyle name="Обычный 2 3 3" xfId="905"/>
    <cellStyle name="Обычный 2 4" xfId="906"/>
    <cellStyle name="Обычный 2 4 2" xfId="907"/>
    <cellStyle name="Обычный 3" xfId="908"/>
    <cellStyle name="Обычный 3 2" xfId="909"/>
    <cellStyle name="Обычный 3 3" xfId="910"/>
    <cellStyle name="Обычный 4" xfId="911"/>
    <cellStyle name="Обычный 4 2" xfId="912"/>
    <cellStyle name="Обычный 5" xfId="913"/>
    <cellStyle name="Обычный 5 2" xfId="914"/>
    <cellStyle name="Обычный 6" xfId="915"/>
    <cellStyle name="Обычный 6 2" xfId="916"/>
    <cellStyle name="Обычный 7" xfId="917"/>
    <cellStyle name="Обычный 8" xfId="918"/>
    <cellStyle name="Обычный 9" xfId="919"/>
    <cellStyle name="Обычный 9 2" xfId="920"/>
    <cellStyle name="Обычный_4 категории вмесмте СОЦ_УРАЗЛИВІ__ТАБО_4 категорії Квота!!!_2014 рік" xfId="921"/>
    <cellStyle name="Обычный_Перевірка_Молодь_до 18 років" xfId="922"/>
    <cellStyle name="Обычный_Укомплектування_11_2013" xfId="923"/>
    <cellStyle name="Followed Hyperlink" xfId="924"/>
    <cellStyle name="Підсумок" xfId="925"/>
    <cellStyle name="Підсумок 2" xfId="926"/>
    <cellStyle name="Плохой" xfId="927"/>
    <cellStyle name="Плохой 2" xfId="928"/>
    <cellStyle name="Плохой 2 2" xfId="929"/>
    <cellStyle name="Плохой 3" xfId="930"/>
    <cellStyle name="Плохой 4" xfId="931"/>
    <cellStyle name="Плохой 5" xfId="932"/>
    <cellStyle name="Поганий" xfId="933"/>
    <cellStyle name="Поганий 2" xfId="934"/>
    <cellStyle name="Пояснение" xfId="935"/>
    <cellStyle name="Пояснение 2" xfId="936"/>
    <cellStyle name="Пояснение 3" xfId="937"/>
    <cellStyle name="Пояснение 4" xfId="938"/>
    <cellStyle name="Пояснение 5" xfId="939"/>
    <cellStyle name="Примечание" xfId="940"/>
    <cellStyle name="Примечание 2" xfId="941"/>
    <cellStyle name="Примечание 2 2" xfId="942"/>
    <cellStyle name="Примечание 3" xfId="943"/>
    <cellStyle name="Примечание 4" xfId="944"/>
    <cellStyle name="Примечание 5" xfId="945"/>
    <cellStyle name="Примітка" xfId="946"/>
    <cellStyle name="Примітка 2" xfId="947"/>
    <cellStyle name="Percent" xfId="948"/>
    <cellStyle name="Результат" xfId="949"/>
    <cellStyle name="Связанная ячейка" xfId="950"/>
    <cellStyle name="Связанная ячейка 2" xfId="951"/>
    <cellStyle name="Связанная ячейка 3" xfId="952"/>
    <cellStyle name="Связанная ячейка 4" xfId="953"/>
    <cellStyle name="Связанная ячейка 5" xfId="954"/>
    <cellStyle name="Середній" xfId="955"/>
    <cellStyle name="Середній 2" xfId="956"/>
    <cellStyle name="Стиль 1" xfId="957"/>
    <cellStyle name="Стиль 1 2" xfId="958"/>
    <cellStyle name="Текст попередження" xfId="959"/>
    <cellStyle name="Текст попередження 2" xfId="960"/>
    <cellStyle name="Текст пояснення" xfId="961"/>
    <cellStyle name="Текст пояснення 2" xfId="962"/>
    <cellStyle name="Текст предупреждения" xfId="963"/>
    <cellStyle name="Текст предупреждения 2" xfId="964"/>
    <cellStyle name="Текст предупреждения 3" xfId="965"/>
    <cellStyle name="Текст предупреждения 4" xfId="966"/>
    <cellStyle name="Текст предупреждения 5" xfId="967"/>
    <cellStyle name="Тысячи [0]_Анализ" xfId="968"/>
    <cellStyle name="Тысячи_Анализ" xfId="969"/>
    <cellStyle name="Comma" xfId="970"/>
    <cellStyle name="Comma [0]" xfId="971"/>
    <cellStyle name="ФинᎰнсовый_Лист1 (3)_1" xfId="972"/>
    <cellStyle name="Хороший" xfId="973"/>
    <cellStyle name="Хороший 2" xfId="974"/>
    <cellStyle name="Хороший 2 2" xfId="975"/>
    <cellStyle name="Хороший 3" xfId="9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view="pageBreakPreview" zoomScale="75" zoomScaleNormal="75" zoomScaleSheetLayoutView="75" zoomScalePageLayoutView="0" workbookViewId="0" topLeftCell="A1">
      <selection activeCell="B8" sqref="B8"/>
    </sheetView>
  </sheetViews>
  <sheetFormatPr defaultColWidth="8.00390625" defaultRowHeight="15"/>
  <cols>
    <col min="1" max="1" width="69.7109375" style="1" customWidth="1"/>
    <col min="2" max="2" width="18.140625" style="15" customWidth="1"/>
    <col min="3" max="3" width="17.7109375" style="15" customWidth="1"/>
    <col min="4" max="4" width="22.00390625" style="15" hidden="1" customWidth="1"/>
    <col min="5" max="5" width="15.7109375" style="15" customWidth="1"/>
    <col min="6" max="6" width="15.57421875" style="1" customWidth="1"/>
    <col min="7" max="16384" width="8.00390625" style="1" customWidth="1"/>
  </cols>
  <sheetData>
    <row r="1" spans="1:6" ht="22.5" customHeight="1">
      <c r="A1" s="100" t="s">
        <v>14</v>
      </c>
      <c r="B1" s="100"/>
      <c r="C1" s="100"/>
      <c r="D1" s="100"/>
      <c r="E1" s="100"/>
      <c r="F1" s="100"/>
    </row>
    <row r="2" spans="1:6" ht="22.5">
      <c r="A2" s="101" t="s">
        <v>10</v>
      </c>
      <c r="B2" s="101"/>
      <c r="C2" s="101"/>
      <c r="D2" s="101"/>
      <c r="E2" s="101"/>
      <c r="F2" s="101"/>
    </row>
    <row r="3" spans="1:6" s="5" customFormat="1" ht="18" customHeight="1">
      <c r="A3" s="10"/>
      <c r="B3" s="11"/>
      <c r="C3" s="12"/>
      <c r="D3" s="12"/>
      <c r="E3" s="63"/>
      <c r="F3" s="64" t="s">
        <v>15</v>
      </c>
    </row>
    <row r="4" spans="1:6" s="5" customFormat="1" ht="23.25" customHeight="1">
      <c r="A4" s="85" t="s">
        <v>3</v>
      </c>
      <c r="B4" s="89" t="s">
        <v>49</v>
      </c>
      <c r="C4" s="89" t="s">
        <v>48</v>
      </c>
      <c r="D4" s="89" t="s">
        <v>42</v>
      </c>
      <c r="E4" s="92" t="s">
        <v>44</v>
      </c>
      <c r="F4" s="92"/>
    </row>
    <row r="5" spans="1:6" s="5" customFormat="1" ht="41.25" customHeight="1">
      <c r="A5" s="85"/>
      <c r="B5" s="90"/>
      <c r="C5" s="90"/>
      <c r="D5" s="90"/>
      <c r="E5" s="56" t="s">
        <v>45</v>
      </c>
      <c r="F5" s="57" t="s">
        <v>46</v>
      </c>
    </row>
    <row r="6" spans="1:6" s="9" customFormat="1" ht="12" customHeight="1">
      <c r="A6" s="7" t="s">
        <v>0</v>
      </c>
      <c r="B6" s="8">
        <v>1</v>
      </c>
      <c r="C6" s="7">
        <v>2</v>
      </c>
      <c r="D6" s="7">
        <v>3</v>
      </c>
      <c r="E6" s="59">
        <v>3</v>
      </c>
      <c r="F6" s="58">
        <v>4</v>
      </c>
    </row>
    <row r="7" spans="1:6" s="9" customFormat="1" ht="45" customHeight="1">
      <c r="A7" s="47" t="s">
        <v>40</v>
      </c>
      <c r="B7" s="51">
        <v>12234</v>
      </c>
      <c r="C7" s="34">
        <v>13830</v>
      </c>
      <c r="D7" s="34">
        <v>9783</v>
      </c>
      <c r="E7" s="65">
        <f>C7/B7*100</f>
        <v>113.04561059342815</v>
      </c>
      <c r="F7" s="66">
        <f>C7-B7</f>
        <v>1596</v>
      </c>
    </row>
    <row r="8" spans="1:6" s="5" customFormat="1" ht="31.5" customHeight="1">
      <c r="A8" s="2" t="s">
        <v>4</v>
      </c>
      <c r="B8" s="35">
        <v>7352</v>
      </c>
      <c r="C8" s="38">
        <v>8655</v>
      </c>
      <c r="D8" s="38">
        <v>6181</v>
      </c>
      <c r="E8" s="65">
        <f aca="true" t="shared" si="0" ref="E8:E13">C8/B8*100</f>
        <v>117.72306855277475</v>
      </c>
      <c r="F8" s="66">
        <f aca="true" t="shared" si="1" ref="F8:F13">C8-B8</f>
        <v>1303</v>
      </c>
    </row>
    <row r="9" spans="1:7" s="5" customFormat="1" ht="45.75" customHeight="1">
      <c r="A9" s="3" t="s">
        <v>7</v>
      </c>
      <c r="B9" s="35">
        <v>3490</v>
      </c>
      <c r="C9" s="38">
        <v>3338</v>
      </c>
      <c r="D9" s="38">
        <v>1647</v>
      </c>
      <c r="E9" s="65">
        <f t="shared" si="0"/>
        <v>95.64469914040114</v>
      </c>
      <c r="F9" s="66">
        <f t="shared" si="1"/>
        <v>-152</v>
      </c>
      <c r="G9" s="13"/>
    </row>
    <row r="10" spans="1:7" s="5" customFormat="1" ht="64.5" customHeight="1">
      <c r="A10" s="3" t="s">
        <v>8</v>
      </c>
      <c r="B10" s="35">
        <v>117</v>
      </c>
      <c r="C10" s="38">
        <v>45</v>
      </c>
      <c r="D10" s="38">
        <v>72</v>
      </c>
      <c r="E10" s="65">
        <f t="shared" si="0"/>
        <v>38.46153846153847</v>
      </c>
      <c r="F10" s="66">
        <f t="shared" si="1"/>
        <v>-72</v>
      </c>
      <c r="G10" s="13"/>
    </row>
    <row r="11" spans="1:9" s="5" customFormat="1" ht="30" customHeight="1">
      <c r="A11" s="4" t="s">
        <v>5</v>
      </c>
      <c r="B11" s="36">
        <v>557</v>
      </c>
      <c r="C11" s="38">
        <v>342</v>
      </c>
      <c r="D11" s="38">
        <v>309</v>
      </c>
      <c r="E11" s="65">
        <f t="shared" si="0"/>
        <v>61.40035906642729</v>
      </c>
      <c r="F11" s="66">
        <f t="shared" si="1"/>
        <v>-215</v>
      </c>
      <c r="I11" s="13"/>
    </row>
    <row r="12" spans="1:6" s="5" customFormat="1" ht="54" customHeight="1">
      <c r="A12" s="4" t="s">
        <v>2</v>
      </c>
      <c r="B12" s="35">
        <v>785</v>
      </c>
      <c r="C12" s="38">
        <v>402</v>
      </c>
      <c r="D12" s="38">
        <v>237</v>
      </c>
      <c r="E12" s="65">
        <f t="shared" si="0"/>
        <v>51.210191082802545</v>
      </c>
      <c r="F12" s="66">
        <f t="shared" si="1"/>
        <v>-383</v>
      </c>
    </row>
    <row r="13" spans="1:6" s="5" customFormat="1" ht="52.5" customHeight="1">
      <c r="A13" s="4" t="s">
        <v>6</v>
      </c>
      <c r="B13" s="35">
        <v>7045</v>
      </c>
      <c r="C13" s="38">
        <v>6752</v>
      </c>
      <c r="D13" s="38">
        <v>5714</v>
      </c>
      <c r="E13" s="65">
        <f t="shared" si="0"/>
        <v>95.84102200141945</v>
      </c>
      <c r="F13" s="66">
        <f t="shared" si="1"/>
        <v>-293</v>
      </c>
    </row>
    <row r="14" spans="1:6" s="5" customFormat="1" ht="12.75" customHeight="1">
      <c r="A14" s="95" t="s">
        <v>41</v>
      </c>
      <c r="B14" s="96"/>
      <c r="C14" s="96"/>
      <c r="D14" s="96"/>
      <c r="E14" s="97"/>
      <c r="F14" s="13"/>
    </row>
    <row r="15" spans="1:6" s="5" customFormat="1" ht="12.75" customHeight="1">
      <c r="A15" s="98"/>
      <c r="B15" s="99"/>
      <c r="C15" s="99"/>
      <c r="D15" s="99"/>
      <c r="E15" s="99"/>
      <c r="F15" s="13"/>
    </row>
    <row r="16" spans="1:6" s="5" customFormat="1" ht="22.5" customHeight="1">
      <c r="A16" s="85" t="s">
        <v>3</v>
      </c>
      <c r="B16" s="86">
        <v>43586</v>
      </c>
      <c r="C16" s="87">
        <v>43952</v>
      </c>
      <c r="D16" s="87">
        <v>43525</v>
      </c>
      <c r="E16" s="93" t="s">
        <v>44</v>
      </c>
      <c r="F16" s="94"/>
    </row>
    <row r="17" spans="1:6" ht="38.25" customHeight="1">
      <c r="A17" s="85"/>
      <c r="B17" s="85"/>
      <c r="C17" s="88"/>
      <c r="D17" s="91"/>
      <c r="E17" s="60" t="s">
        <v>45</v>
      </c>
      <c r="F17" s="61" t="s">
        <v>47</v>
      </c>
    </row>
    <row r="18" spans="1:6" ht="36" customHeight="1">
      <c r="A18" s="48" t="s">
        <v>40</v>
      </c>
      <c r="B18" s="52">
        <v>7087</v>
      </c>
      <c r="C18" s="49">
        <v>8923</v>
      </c>
      <c r="D18" s="49">
        <v>7312</v>
      </c>
      <c r="E18" s="67">
        <f>C18/B18*100</f>
        <v>125.90658953012559</v>
      </c>
      <c r="F18" s="68">
        <f>C18-B18</f>
        <v>1836</v>
      </c>
    </row>
    <row r="19" spans="1:6" ht="33" customHeight="1">
      <c r="A19" s="6" t="s">
        <v>4</v>
      </c>
      <c r="B19" s="37">
        <v>4724</v>
      </c>
      <c r="C19" s="37">
        <v>6415</v>
      </c>
      <c r="D19" s="37">
        <v>5017</v>
      </c>
      <c r="E19" s="67">
        <f>C19/B19*100</f>
        <v>135.79593564775615</v>
      </c>
      <c r="F19" s="68">
        <f>C19-B19</f>
        <v>1691</v>
      </c>
    </row>
    <row r="20" spans="1:6" ht="35.25" customHeight="1">
      <c r="A20" s="6" t="s">
        <v>9</v>
      </c>
      <c r="B20" s="37">
        <v>4006</v>
      </c>
      <c r="C20" s="37">
        <v>5502</v>
      </c>
      <c r="D20" s="37">
        <v>4284</v>
      </c>
      <c r="E20" s="67">
        <f>C20/B20*100</f>
        <v>137.34398402396405</v>
      </c>
      <c r="F20" s="68">
        <f>C20-B20</f>
        <v>1496</v>
      </c>
    </row>
    <row r="21" spans="2:5" ht="12.75">
      <c r="B21" s="14"/>
      <c r="C21" s="14"/>
      <c r="D21" s="14"/>
      <c r="E21" s="14"/>
    </row>
    <row r="22" spans="3:5" ht="12.75">
      <c r="C22" s="14"/>
      <c r="D22" s="14"/>
      <c r="E22" s="14"/>
    </row>
  </sheetData>
  <sheetProtection/>
  <mergeCells count="13">
    <mergeCell ref="A14:E15"/>
    <mergeCell ref="A1:F1"/>
    <mergeCell ref="A2:F2"/>
    <mergeCell ref="A16:A17"/>
    <mergeCell ref="B16:B17"/>
    <mergeCell ref="C16:C17"/>
    <mergeCell ref="D4:D5"/>
    <mergeCell ref="D16:D17"/>
    <mergeCell ref="E4:F4"/>
    <mergeCell ref="E16:F16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H23"/>
  <sheetViews>
    <sheetView view="pageBreakPreview" zoomScaleNormal="85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37.7109375" style="31" customWidth="1"/>
    <col min="2" max="2" width="8.8515625" style="31" customWidth="1"/>
    <col min="3" max="3" width="9.00390625" style="31" customWidth="1"/>
    <col min="4" max="4" width="8.140625" style="31" customWidth="1"/>
    <col min="5" max="5" width="9.421875" style="31" customWidth="1"/>
    <col min="6" max="6" width="9.8515625" style="32" customWidth="1"/>
    <col min="7" max="7" width="9.7109375" style="32" customWidth="1"/>
    <col min="8" max="8" width="9.8515625" style="32" customWidth="1"/>
    <col min="9" max="9" width="9.421875" style="32" customWidth="1"/>
    <col min="10" max="10" width="9.57421875" style="32" customWidth="1"/>
    <col min="11" max="11" width="9.7109375" style="32" customWidth="1"/>
    <col min="12" max="12" width="9.7109375" style="33" customWidth="1"/>
    <col min="13" max="13" width="9.57421875" style="33" customWidth="1"/>
    <col min="14" max="14" width="9.7109375" style="33" customWidth="1"/>
    <col min="15" max="16" width="9.57421875" style="32" customWidth="1"/>
    <col min="17" max="18" width="9.00390625" style="32" customWidth="1"/>
    <col min="19" max="19" width="8.421875" style="32" customWidth="1"/>
    <col min="20" max="20" width="9.00390625" style="32" customWidth="1"/>
    <col min="21" max="21" width="9.421875" style="33" customWidth="1"/>
    <col min="22" max="22" width="8.28125" style="33" customWidth="1"/>
    <col min="23" max="23" width="8.140625" style="33" customWidth="1"/>
    <col min="24" max="24" width="8.421875" style="33" customWidth="1"/>
    <col min="25" max="25" width="7.7109375" style="33" customWidth="1"/>
    <col min="26" max="26" width="9.00390625" style="33" customWidth="1"/>
    <col min="27" max="27" width="8.7109375" style="33" customWidth="1"/>
    <col min="28" max="28" width="8.140625" style="33" customWidth="1"/>
    <col min="29" max="29" width="8.28125" style="33" customWidth="1"/>
    <col min="30" max="30" width="8.421875" style="32" customWidth="1"/>
    <col min="31" max="31" width="8.140625" style="32" customWidth="1"/>
    <col min="32" max="32" width="7.8515625" style="32" customWidth="1"/>
    <col min="33" max="33" width="8.421875" style="30" customWidth="1"/>
    <col min="34" max="34" width="7.421875" style="30" customWidth="1"/>
    <col min="35" max="35" width="10.8515625" style="30" bestFit="1" customWidth="1"/>
    <col min="36" max="16384" width="9.140625" style="30" customWidth="1"/>
  </cols>
  <sheetData>
    <row r="1" spans="1:33" s="16" customFormat="1" ht="57" customHeight="1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6:33" s="17" customFormat="1" ht="13.5" customHeight="1">
      <c r="F2" s="18"/>
      <c r="G2" s="18"/>
      <c r="H2" s="18"/>
      <c r="I2" s="18"/>
      <c r="J2" s="18"/>
      <c r="K2" s="18"/>
      <c r="L2" s="19"/>
      <c r="M2" s="19"/>
      <c r="N2" s="19"/>
      <c r="O2" s="18"/>
      <c r="P2" s="18"/>
      <c r="Q2" s="18"/>
      <c r="R2" s="20" t="s">
        <v>15</v>
      </c>
      <c r="S2" s="20"/>
      <c r="T2" s="20"/>
      <c r="X2" s="18"/>
      <c r="Y2" s="18"/>
      <c r="Z2" s="18"/>
      <c r="AA2" s="18"/>
      <c r="AB2" s="18"/>
      <c r="AC2" s="18"/>
      <c r="AD2" s="21"/>
      <c r="AE2" s="21"/>
      <c r="AF2" s="21"/>
      <c r="AG2" s="20" t="s">
        <v>15</v>
      </c>
    </row>
    <row r="3" spans="1:34" s="22" customFormat="1" ht="64.5" customHeight="1">
      <c r="A3" s="43"/>
      <c r="B3" s="105" t="s">
        <v>34</v>
      </c>
      <c r="C3" s="106"/>
      <c r="D3" s="107"/>
      <c r="E3" s="102" t="s">
        <v>35</v>
      </c>
      <c r="F3" s="103"/>
      <c r="G3" s="104"/>
      <c r="H3" s="102" t="s">
        <v>11</v>
      </c>
      <c r="I3" s="103"/>
      <c r="J3" s="104"/>
      <c r="K3" s="102" t="s">
        <v>12</v>
      </c>
      <c r="L3" s="103"/>
      <c r="M3" s="104"/>
      <c r="N3" s="102" t="s">
        <v>8</v>
      </c>
      <c r="O3" s="103"/>
      <c r="P3" s="104"/>
      <c r="Q3" s="102" t="s">
        <v>1</v>
      </c>
      <c r="R3" s="103"/>
      <c r="S3" s="104"/>
      <c r="T3" s="102" t="s">
        <v>2</v>
      </c>
      <c r="U3" s="103"/>
      <c r="V3" s="104"/>
      <c r="W3" s="102" t="s">
        <v>36</v>
      </c>
      <c r="X3" s="103"/>
      <c r="Y3" s="104"/>
      <c r="Z3" s="102" t="s">
        <v>37</v>
      </c>
      <c r="AA3" s="103"/>
      <c r="AB3" s="104"/>
      <c r="AC3" s="105" t="s">
        <v>38</v>
      </c>
      <c r="AD3" s="106"/>
      <c r="AE3" s="107"/>
      <c r="AF3" s="102" t="s">
        <v>39</v>
      </c>
      <c r="AG3" s="103"/>
      <c r="AH3" s="104"/>
    </row>
    <row r="4" spans="1:34" s="22" customFormat="1" ht="25.5" customHeight="1">
      <c r="A4" s="43"/>
      <c r="B4" s="70">
        <v>2019</v>
      </c>
      <c r="C4" s="70">
        <v>2020</v>
      </c>
      <c r="D4" s="70" t="s">
        <v>45</v>
      </c>
      <c r="E4" s="70">
        <v>2019</v>
      </c>
      <c r="F4" s="70">
        <v>2020</v>
      </c>
      <c r="G4" s="70" t="s">
        <v>45</v>
      </c>
      <c r="H4" s="70">
        <v>2019</v>
      </c>
      <c r="I4" s="70">
        <v>2020</v>
      </c>
      <c r="J4" s="70" t="s">
        <v>45</v>
      </c>
      <c r="K4" s="70">
        <v>2019</v>
      </c>
      <c r="L4" s="70">
        <v>2020</v>
      </c>
      <c r="M4" s="70" t="s">
        <v>45</v>
      </c>
      <c r="N4" s="70">
        <v>2019</v>
      </c>
      <c r="O4" s="70">
        <v>2020</v>
      </c>
      <c r="P4" s="70" t="s">
        <v>45</v>
      </c>
      <c r="Q4" s="70">
        <v>2019</v>
      </c>
      <c r="R4" s="70">
        <v>2020</v>
      </c>
      <c r="S4" s="70" t="s">
        <v>45</v>
      </c>
      <c r="T4" s="70">
        <v>2019</v>
      </c>
      <c r="U4" s="70">
        <v>2020</v>
      </c>
      <c r="V4" s="70" t="s">
        <v>45</v>
      </c>
      <c r="W4" s="70">
        <v>2019</v>
      </c>
      <c r="X4" s="70">
        <v>2020</v>
      </c>
      <c r="Y4" s="70" t="s">
        <v>45</v>
      </c>
      <c r="Z4" s="70">
        <v>2019</v>
      </c>
      <c r="AA4" s="70">
        <v>2020</v>
      </c>
      <c r="AB4" s="70" t="s">
        <v>45</v>
      </c>
      <c r="AC4" s="70">
        <v>2019</v>
      </c>
      <c r="AD4" s="70">
        <v>2020</v>
      </c>
      <c r="AE4" s="70" t="s">
        <v>45</v>
      </c>
      <c r="AF4" s="70">
        <v>2019</v>
      </c>
      <c r="AG4" s="70">
        <v>2020</v>
      </c>
      <c r="AH4" s="70" t="s">
        <v>45</v>
      </c>
    </row>
    <row r="5" spans="1:34" s="24" customFormat="1" ht="12" customHeight="1">
      <c r="A5" s="23" t="s">
        <v>0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3">
        <v>18</v>
      </c>
      <c r="T5" s="23">
        <v>19</v>
      </c>
      <c r="U5" s="23">
        <v>20</v>
      </c>
      <c r="V5" s="23">
        <v>21</v>
      </c>
      <c r="W5" s="23">
        <v>22</v>
      </c>
      <c r="X5" s="23">
        <v>23</v>
      </c>
      <c r="Y5" s="23">
        <v>24</v>
      </c>
      <c r="Z5" s="23">
        <v>25</v>
      </c>
      <c r="AA5" s="23">
        <v>26</v>
      </c>
      <c r="AB5" s="23">
        <v>27</v>
      </c>
      <c r="AC5" s="23">
        <v>28</v>
      </c>
      <c r="AD5" s="23">
        <v>29</v>
      </c>
      <c r="AE5" s="23">
        <v>30</v>
      </c>
      <c r="AF5" s="23">
        <v>31</v>
      </c>
      <c r="AG5" s="23">
        <v>32</v>
      </c>
      <c r="AH5" s="23">
        <v>33</v>
      </c>
    </row>
    <row r="6" spans="1:34" s="26" customFormat="1" ht="20.25" customHeight="1">
      <c r="A6" s="25" t="s">
        <v>16</v>
      </c>
      <c r="B6" s="69">
        <f aca="true" t="shared" si="0" ref="B6:AG6">SUM(B7:B23)</f>
        <v>12234</v>
      </c>
      <c r="C6" s="69">
        <f t="shared" si="0"/>
        <v>13830</v>
      </c>
      <c r="D6" s="82">
        <f>C6/B6*100</f>
        <v>113.04561059342815</v>
      </c>
      <c r="E6" s="54">
        <f t="shared" si="0"/>
        <v>7352</v>
      </c>
      <c r="F6" s="54">
        <f t="shared" si="0"/>
        <v>8655</v>
      </c>
      <c r="G6" s="75">
        <f>F6/E6*100</f>
        <v>117.72306855277475</v>
      </c>
      <c r="H6" s="54">
        <f t="shared" si="0"/>
        <v>3490</v>
      </c>
      <c r="I6" s="54">
        <f t="shared" si="0"/>
        <v>3338</v>
      </c>
      <c r="J6" s="75">
        <f>I6/H6*100</f>
        <v>95.64469914040114</v>
      </c>
      <c r="K6" s="54">
        <f t="shared" si="0"/>
        <v>10</v>
      </c>
      <c r="L6" s="54">
        <f t="shared" si="0"/>
        <v>6</v>
      </c>
      <c r="M6" s="75">
        <f>L6/K6*100</f>
        <v>60</v>
      </c>
      <c r="N6" s="54">
        <f t="shared" si="0"/>
        <v>117</v>
      </c>
      <c r="O6" s="54">
        <f t="shared" si="0"/>
        <v>45</v>
      </c>
      <c r="P6" s="75">
        <f>O6/N6*100</f>
        <v>38.46153846153847</v>
      </c>
      <c r="Q6" s="54">
        <f t="shared" si="0"/>
        <v>557</v>
      </c>
      <c r="R6" s="54">
        <f t="shared" si="0"/>
        <v>342</v>
      </c>
      <c r="S6" s="75">
        <f>R6/Q6*100</f>
        <v>61.40035906642729</v>
      </c>
      <c r="T6" s="54">
        <f t="shared" si="0"/>
        <v>785</v>
      </c>
      <c r="U6" s="54">
        <f t="shared" si="0"/>
        <v>402</v>
      </c>
      <c r="V6" s="75">
        <f>U6/T6*100</f>
        <v>51.210191082802545</v>
      </c>
      <c r="W6" s="54">
        <f t="shared" si="0"/>
        <v>7045</v>
      </c>
      <c r="X6" s="54">
        <f t="shared" si="0"/>
        <v>6752</v>
      </c>
      <c r="Y6" s="75">
        <f>X6/W6*100</f>
        <v>95.84102200141945</v>
      </c>
      <c r="Z6" s="54">
        <f t="shared" si="0"/>
        <v>7087</v>
      </c>
      <c r="AA6" s="54">
        <f t="shared" si="0"/>
        <v>8923</v>
      </c>
      <c r="AB6" s="75">
        <f>AA6/Z6*100</f>
        <v>125.90658953012559</v>
      </c>
      <c r="AC6" s="54">
        <f t="shared" si="0"/>
        <v>4724</v>
      </c>
      <c r="AD6" s="54">
        <f t="shared" si="0"/>
        <v>6415</v>
      </c>
      <c r="AE6" s="77">
        <f>AD6/AC6*100</f>
        <v>135.79593564775615</v>
      </c>
      <c r="AF6" s="71">
        <f t="shared" si="0"/>
        <v>4006</v>
      </c>
      <c r="AG6" s="71">
        <f t="shared" si="0"/>
        <v>5502</v>
      </c>
      <c r="AH6" s="78">
        <f>AG6/AF6*100</f>
        <v>137.34398402396405</v>
      </c>
    </row>
    <row r="7" spans="1:34" ht="15" customHeight="1">
      <c r="A7" s="27" t="s">
        <v>17</v>
      </c>
      <c r="B7" s="44">
        <v>603</v>
      </c>
      <c r="C7" s="44">
        <v>697</v>
      </c>
      <c r="D7" s="83">
        <f aca="true" t="shared" si="1" ref="D7:D23">C7/B7*100</f>
        <v>115.58872305140962</v>
      </c>
      <c r="E7" s="44">
        <v>513</v>
      </c>
      <c r="F7" s="39">
        <v>601</v>
      </c>
      <c r="G7" s="76">
        <f aca="true" t="shared" si="2" ref="G7:G23">F7/E7*100</f>
        <v>117.15399610136453</v>
      </c>
      <c r="H7" s="39">
        <v>116</v>
      </c>
      <c r="I7" s="41">
        <v>107</v>
      </c>
      <c r="J7" s="76">
        <f aca="true" t="shared" si="3" ref="J7:J23">I7/H7*100</f>
        <v>92.24137931034483</v>
      </c>
      <c r="K7" s="41">
        <v>1</v>
      </c>
      <c r="L7" s="39">
        <v>1</v>
      </c>
      <c r="M7" s="76">
        <f>L7/K7*100</f>
        <v>100</v>
      </c>
      <c r="N7" s="39">
        <v>7</v>
      </c>
      <c r="O7" s="28">
        <v>1</v>
      </c>
      <c r="P7" s="76">
        <f aca="true" t="shared" si="4" ref="P7:P23">O7/N7*100</f>
        <v>14.285714285714285</v>
      </c>
      <c r="Q7" s="28">
        <v>40</v>
      </c>
      <c r="R7" s="39">
        <v>17</v>
      </c>
      <c r="S7" s="76">
        <f aca="true" t="shared" si="5" ref="S7:S23">R7/Q7*100</f>
        <v>42.5</v>
      </c>
      <c r="T7" s="39">
        <v>158</v>
      </c>
      <c r="U7" s="29">
        <v>113</v>
      </c>
      <c r="V7" s="76">
        <f aca="true" t="shared" si="6" ref="V7:V23">U7/T7*100</f>
        <v>71.51898734177216</v>
      </c>
      <c r="W7" s="29">
        <v>489</v>
      </c>
      <c r="X7" s="39">
        <v>563</v>
      </c>
      <c r="Y7" s="76">
        <f aca="true" t="shared" si="7" ref="Y7:Y23">X7/W7*100</f>
        <v>115.13292433537832</v>
      </c>
      <c r="Z7" s="39">
        <v>377</v>
      </c>
      <c r="AA7" s="39">
        <v>513</v>
      </c>
      <c r="AB7" s="76">
        <f aca="true" t="shared" si="8" ref="AB7:AB23">AA7/Z7*100</f>
        <v>136.0742705570292</v>
      </c>
      <c r="AC7" s="39">
        <v>346</v>
      </c>
      <c r="AD7" s="39">
        <v>475</v>
      </c>
      <c r="AE7" s="76">
        <f aca="true" t="shared" si="9" ref="AE7:AE23">AD7/AC7*100</f>
        <v>137.28323699421964</v>
      </c>
      <c r="AF7" s="39">
        <v>292</v>
      </c>
      <c r="AG7" s="72">
        <v>398</v>
      </c>
      <c r="AH7" s="79">
        <f aca="true" t="shared" si="10" ref="AH7:AH23">AG7/AF7*100</f>
        <v>136.3013698630137</v>
      </c>
    </row>
    <row r="8" spans="1:34" ht="15" customHeight="1">
      <c r="A8" s="27" t="s">
        <v>18</v>
      </c>
      <c r="B8" s="44">
        <v>840</v>
      </c>
      <c r="C8" s="44">
        <v>898</v>
      </c>
      <c r="D8" s="83">
        <f t="shared" si="1"/>
        <v>106.9047619047619</v>
      </c>
      <c r="E8" s="44">
        <v>450</v>
      </c>
      <c r="F8" s="40">
        <v>522</v>
      </c>
      <c r="G8" s="76">
        <f t="shared" si="2"/>
        <v>115.99999999999999</v>
      </c>
      <c r="H8" s="40">
        <v>169</v>
      </c>
      <c r="I8" s="41">
        <v>162</v>
      </c>
      <c r="J8" s="76">
        <f t="shared" si="3"/>
        <v>95.85798816568047</v>
      </c>
      <c r="K8" s="41">
        <v>0</v>
      </c>
      <c r="L8" s="40">
        <v>1</v>
      </c>
      <c r="M8" s="81" t="s">
        <v>52</v>
      </c>
      <c r="N8" s="40">
        <v>3</v>
      </c>
      <c r="O8" s="28">
        <v>2</v>
      </c>
      <c r="P8" s="76">
        <f t="shared" si="4"/>
        <v>66.66666666666666</v>
      </c>
      <c r="Q8" s="28">
        <v>31</v>
      </c>
      <c r="R8" s="40">
        <v>23</v>
      </c>
      <c r="S8" s="76">
        <f t="shared" si="5"/>
        <v>74.19354838709677</v>
      </c>
      <c r="T8" s="40">
        <v>31</v>
      </c>
      <c r="U8" s="29">
        <v>41</v>
      </c>
      <c r="V8" s="76">
        <f t="shared" si="6"/>
        <v>132.25806451612902</v>
      </c>
      <c r="W8" s="29">
        <v>415</v>
      </c>
      <c r="X8" s="40">
        <v>382</v>
      </c>
      <c r="Y8" s="76">
        <f t="shared" si="7"/>
        <v>92.04819277108433</v>
      </c>
      <c r="Z8" s="40">
        <v>522</v>
      </c>
      <c r="AA8" s="40">
        <v>617</v>
      </c>
      <c r="AB8" s="76">
        <f t="shared" si="8"/>
        <v>118.19923371647509</v>
      </c>
      <c r="AC8" s="40">
        <v>296</v>
      </c>
      <c r="AD8" s="40">
        <v>357</v>
      </c>
      <c r="AE8" s="76">
        <f t="shared" si="9"/>
        <v>120.60810810810811</v>
      </c>
      <c r="AF8" s="40">
        <v>272</v>
      </c>
      <c r="AG8" s="73">
        <v>308</v>
      </c>
      <c r="AH8" s="79">
        <f t="shared" si="10"/>
        <v>113.23529411764706</v>
      </c>
    </row>
    <row r="9" spans="1:34" ht="15" customHeight="1">
      <c r="A9" s="27" t="s">
        <v>19</v>
      </c>
      <c r="B9" s="44">
        <v>760</v>
      </c>
      <c r="C9" s="44">
        <v>725</v>
      </c>
      <c r="D9" s="83">
        <f t="shared" si="1"/>
        <v>95.39473684210526</v>
      </c>
      <c r="E9" s="44">
        <v>420</v>
      </c>
      <c r="F9" s="40">
        <v>484</v>
      </c>
      <c r="G9" s="76">
        <f t="shared" si="2"/>
        <v>115.23809523809523</v>
      </c>
      <c r="H9" s="40">
        <v>207</v>
      </c>
      <c r="I9" s="41">
        <v>248</v>
      </c>
      <c r="J9" s="76">
        <f t="shared" si="3"/>
        <v>119.80676328502415</v>
      </c>
      <c r="K9" s="41">
        <v>1</v>
      </c>
      <c r="L9" s="40">
        <v>0</v>
      </c>
      <c r="M9" s="76">
        <f>L9/K9*100</f>
        <v>0</v>
      </c>
      <c r="N9" s="40">
        <v>1</v>
      </c>
      <c r="O9" s="28">
        <v>1</v>
      </c>
      <c r="P9" s="76">
        <f t="shared" si="4"/>
        <v>100</v>
      </c>
      <c r="Q9" s="28">
        <v>10</v>
      </c>
      <c r="R9" s="40">
        <v>20</v>
      </c>
      <c r="S9" s="76" t="s">
        <v>50</v>
      </c>
      <c r="T9" s="40">
        <v>194</v>
      </c>
      <c r="U9" s="29">
        <v>10</v>
      </c>
      <c r="V9" s="76">
        <f t="shared" si="6"/>
        <v>5.154639175257731</v>
      </c>
      <c r="W9" s="29">
        <v>408</v>
      </c>
      <c r="X9" s="40">
        <v>437</v>
      </c>
      <c r="Y9" s="76">
        <f t="shared" si="7"/>
        <v>107.1078431372549</v>
      </c>
      <c r="Z9" s="40">
        <v>602</v>
      </c>
      <c r="AA9" s="40">
        <v>414</v>
      </c>
      <c r="AB9" s="76">
        <f t="shared" si="8"/>
        <v>68.77076411960132</v>
      </c>
      <c r="AC9" s="40">
        <v>279</v>
      </c>
      <c r="AD9" s="40">
        <v>383</v>
      </c>
      <c r="AE9" s="76">
        <f t="shared" si="9"/>
        <v>137.27598566308242</v>
      </c>
      <c r="AF9" s="40">
        <v>231</v>
      </c>
      <c r="AG9" s="73">
        <v>326</v>
      </c>
      <c r="AH9" s="79">
        <f t="shared" si="10"/>
        <v>141.12554112554113</v>
      </c>
    </row>
    <row r="10" spans="1:34" ht="15" customHeight="1">
      <c r="A10" s="27" t="s">
        <v>20</v>
      </c>
      <c r="B10" s="44">
        <v>731</v>
      </c>
      <c r="C10" s="44">
        <v>809</v>
      </c>
      <c r="D10" s="83">
        <f t="shared" si="1"/>
        <v>110.67031463748289</v>
      </c>
      <c r="E10" s="44">
        <v>531</v>
      </c>
      <c r="F10" s="40">
        <v>593</v>
      </c>
      <c r="G10" s="76">
        <f t="shared" si="2"/>
        <v>111.67608286252356</v>
      </c>
      <c r="H10" s="40">
        <v>229</v>
      </c>
      <c r="I10" s="41">
        <v>227</v>
      </c>
      <c r="J10" s="76">
        <f t="shared" si="3"/>
        <v>99.12663755458514</v>
      </c>
      <c r="K10" s="41">
        <v>0</v>
      </c>
      <c r="L10" s="40">
        <v>0</v>
      </c>
      <c r="M10" s="81" t="s">
        <v>52</v>
      </c>
      <c r="N10" s="40">
        <v>3</v>
      </c>
      <c r="O10" s="28">
        <v>2</v>
      </c>
      <c r="P10" s="76">
        <f t="shared" si="4"/>
        <v>66.66666666666666</v>
      </c>
      <c r="Q10" s="28">
        <v>12</v>
      </c>
      <c r="R10" s="40">
        <v>10</v>
      </c>
      <c r="S10" s="76">
        <f t="shared" si="5"/>
        <v>83.33333333333334</v>
      </c>
      <c r="T10" s="40">
        <v>17</v>
      </c>
      <c r="U10" s="29">
        <v>3</v>
      </c>
      <c r="V10" s="76">
        <f t="shared" si="6"/>
        <v>17.647058823529413</v>
      </c>
      <c r="W10" s="29">
        <v>518</v>
      </c>
      <c r="X10" s="40">
        <v>476</v>
      </c>
      <c r="Y10" s="76">
        <f t="shared" si="7"/>
        <v>91.8918918918919</v>
      </c>
      <c r="Z10" s="40">
        <v>396</v>
      </c>
      <c r="AA10" s="40">
        <v>492</v>
      </c>
      <c r="AB10" s="76">
        <f t="shared" si="8"/>
        <v>124.24242424242425</v>
      </c>
      <c r="AC10" s="40">
        <v>359</v>
      </c>
      <c r="AD10" s="40">
        <v>441</v>
      </c>
      <c r="AE10" s="76">
        <f t="shared" si="9"/>
        <v>122.84122562674096</v>
      </c>
      <c r="AF10" s="40">
        <v>316</v>
      </c>
      <c r="AG10" s="73">
        <v>375</v>
      </c>
      <c r="AH10" s="79">
        <f t="shared" si="10"/>
        <v>118.67088607594938</v>
      </c>
    </row>
    <row r="11" spans="1:34" ht="15" customHeight="1">
      <c r="A11" s="27" t="s">
        <v>21</v>
      </c>
      <c r="B11" s="44">
        <v>375</v>
      </c>
      <c r="C11" s="44">
        <v>346</v>
      </c>
      <c r="D11" s="83">
        <f t="shared" si="1"/>
        <v>92.26666666666667</v>
      </c>
      <c r="E11" s="44">
        <v>265</v>
      </c>
      <c r="F11" s="40">
        <v>238</v>
      </c>
      <c r="G11" s="76">
        <f t="shared" si="2"/>
        <v>89.81132075471699</v>
      </c>
      <c r="H11" s="40">
        <v>127</v>
      </c>
      <c r="I11" s="41">
        <v>92</v>
      </c>
      <c r="J11" s="76">
        <f t="shared" si="3"/>
        <v>72.44094488188976</v>
      </c>
      <c r="K11" s="41">
        <v>0</v>
      </c>
      <c r="L11" s="40">
        <v>1</v>
      </c>
      <c r="M11" s="81" t="s">
        <v>52</v>
      </c>
      <c r="N11" s="40">
        <v>0</v>
      </c>
      <c r="O11" s="28">
        <v>2</v>
      </c>
      <c r="P11" s="81" t="s">
        <v>52</v>
      </c>
      <c r="Q11" s="28">
        <v>1</v>
      </c>
      <c r="R11" s="40">
        <v>4</v>
      </c>
      <c r="S11" s="76" t="s">
        <v>51</v>
      </c>
      <c r="T11" s="40">
        <v>27</v>
      </c>
      <c r="U11" s="29">
        <v>7</v>
      </c>
      <c r="V11" s="76">
        <f t="shared" si="6"/>
        <v>25.925925925925924</v>
      </c>
      <c r="W11" s="29">
        <v>261</v>
      </c>
      <c r="X11" s="40">
        <v>205</v>
      </c>
      <c r="Y11" s="76">
        <f t="shared" si="7"/>
        <v>78.544061302682</v>
      </c>
      <c r="Z11" s="40">
        <v>179</v>
      </c>
      <c r="AA11" s="40">
        <v>202</v>
      </c>
      <c r="AB11" s="76">
        <f t="shared" si="8"/>
        <v>112.84916201117319</v>
      </c>
      <c r="AC11" s="40">
        <v>176</v>
      </c>
      <c r="AD11" s="40">
        <v>173</v>
      </c>
      <c r="AE11" s="76">
        <f t="shared" si="9"/>
        <v>98.29545454545455</v>
      </c>
      <c r="AF11" s="40">
        <v>159</v>
      </c>
      <c r="AG11" s="73">
        <v>149</v>
      </c>
      <c r="AH11" s="79">
        <f t="shared" si="10"/>
        <v>93.71069182389937</v>
      </c>
    </row>
    <row r="12" spans="1:34" ht="15" customHeight="1">
      <c r="A12" s="27" t="s">
        <v>22</v>
      </c>
      <c r="B12" s="44">
        <v>698</v>
      </c>
      <c r="C12" s="44">
        <v>526</v>
      </c>
      <c r="D12" s="83">
        <f t="shared" si="1"/>
        <v>75.35816618911176</v>
      </c>
      <c r="E12" s="44">
        <v>348</v>
      </c>
      <c r="F12" s="40">
        <v>354</v>
      </c>
      <c r="G12" s="76">
        <f t="shared" si="2"/>
        <v>101.72413793103448</v>
      </c>
      <c r="H12" s="40">
        <v>181</v>
      </c>
      <c r="I12" s="41">
        <v>137</v>
      </c>
      <c r="J12" s="76">
        <f t="shared" si="3"/>
        <v>75.69060773480662</v>
      </c>
      <c r="K12" s="41">
        <v>0</v>
      </c>
      <c r="L12" s="40">
        <v>0</v>
      </c>
      <c r="M12" s="81" t="s">
        <v>52</v>
      </c>
      <c r="N12" s="40">
        <v>3</v>
      </c>
      <c r="O12" s="28">
        <v>1</v>
      </c>
      <c r="P12" s="76">
        <f t="shared" si="4"/>
        <v>33.33333333333333</v>
      </c>
      <c r="Q12" s="28">
        <v>35</v>
      </c>
      <c r="R12" s="40">
        <v>14</v>
      </c>
      <c r="S12" s="76">
        <f t="shared" si="5"/>
        <v>40</v>
      </c>
      <c r="T12" s="40">
        <v>77</v>
      </c>
      <c r="U12" s="29">
        <v>31</v>
      </c>
      <c r="V12" s="76">
        <f t="shared" si="6"/>
        <v>40.25974025974026</v>
      </c>
      <c r="W12" s="29">
        <v>329</v>
      </c>
      <c r="X12" s="40">
        <v>309</v>
      </c>
      <c r="Y12" s="76">
        <f t="shared" si="7"/>
        <v>93.9209726443769</v>
      </c>
      <c r="Z12" s="40">
        <v>413</v>
      </c>
      <c r="AA12" s="40">
        <v>286</v>
      </c>
      <c r="AB12" s="76">
        <f t="shared" si="8"/>
        <v>69.24939467312349</v>
      </c>
      <c r="AC12" s="40">
        <v>233</v>
      </c>
      <c r="AD12" s="40">
        <v>251</v>
      </c>
      <c r="AE12" s="76">
        <f t="shared" si="9"/>
        <v>107.72532188841201</v>
      </c>
      <c r="AF12" s="40">
        <v>196</v>
      </c>
      <c r="AG12" s="73">
        <v>228</v>
      </c>
      <c r="AH12" s="79">
        <f t="shared" si="10"/>
        <v>116.3265306122449</v>
      </c>
    </row>
    <row r="13" spans="1:34" ht="15" customHeight="1">
      <c r="A13" s="27" t="s">
        <v>23</v>
      </c>
      <c r="B13" s="44">
        <v>741</v>
      </c>
      <c r="C13" s="44">
        <v>658</v>
      </c>
      <c r="D13" s="83">
        <f t="shared" si="1"/>
        <v>88.79892037786774</v>
      </c>
      <c r="E13" s="44">
        <v>464</v>
      </c>
      <c r="F13" s="40">
        <v>550</v>
      </c>
      <c r="G13" s="76">
        <f t="shared" si="2"/>
        <v>118.53448275862068</v>
      </c>
      <c r="H13" s="40">
        <v>145</v>
      </c>
      <c r="I13" s="41">
        <v>90</v>
      </c>
      <c r="J13" s="76">
        <f t="shared" si="3"/>
        <v>62.06896551724138</v>
      </c>
      <c r="K13" s="41">
        <v>1</v>
      </c>
      <c r="L13" s="40">
        <v>0</v>
      </c>
      <c r="M13" s="76">
        <f>L13/K13*100</f>
        <v>0</v>
      </c>
      <c r="N13" s="40">
        <v>0</v>
      </c>
      <c r="O13" s="28">
        <v>1</v>
      </c>
      <c r="P13" s="80" t="s">
        <v>52</v>
      </c>
      <c r="Q13" s="28">
        <v>25</v>
      </c>
      <c r="R13" s="40">
        <v>9</v>
      </c>
      <c r="S13" s="76">
        <f t="shared" si="5"/>
        <v>36</v>
      </c>
      <c r="T13" s="40">
        <v>7</v>
      </c>
      <c r="U13" s="29">
        <v>0</v>
      </c>
      <c r="V13" s="76">
        <f t="shared" si="6"/>
        <v>0</v>
      </c>
      <c r="W13" s="29">
        <v>443</v>
      </c>
      <c r="X13" s="40">
        <v>389</v>
      </c>
      <c r="Y13" s="76">
        <f t="shared" si="7"/>
        <v>87.81038374717834</v>
      </c>
      <c r="Z13" s="40">
        <v>445</v>
      </c>
      <c r="AA13" s="40">
        <v>479</v>
      </c>
      <c r="AB13" s="76">
        <f t="shared" si="8"/>
        <v>107.64044943820225</v>
      </c>
      <c r="AC13" s="40">
        <v>326</v>
      </c>
      <c r="AD13" s="40">
        <v>431</v>
      </c>
      <c r="AE13" s="76">
        <f t="shared" si="9"/>
        <v>132.2085889570552</v>
      </c>
      <c r="AF13" s="40">
        <v>277</v>
      </c>
      <c r="AG13" s="73">
        <v>364</v>
      </c>
      <c r="AH13" s="79">
        <f t="shared" si="10"/>
        <v>131.40794223826714</v>
      </c>
    </row>
    <row r="14" spans="1:34" ht="15" customHeight="1">
      <c r="A14" s="27" t="s">
        <v>24</v>
      </c>
      <c r="B14" s="44">
        <v>371</v>
      </c>
      <c r="C14" s="44">
        <v>381</v>
      </c>
      <c r="D14" s="83">
        <f t="shared" si="1"/>
        <v>102.69541778975741</v>
      </c>
      <c r="E14" s="44">
        <v>259</v>
      </c>
      <c r="F14" s="40">
        <v>264</v>
      </c>
      <c r="G14" s="76">
        <f t="shared" si="2"/>
        <v>101.93050193050193</v>
      </c>
      <c r="H14" s="40">
        <v>143</v>
      </c>
      <c r="I14" s="41">
        <v>110</v>
      </c>
      <c r="J14" s="76">
        <f t="shared" si="3"/>
        <v>76.92307692307693</v>
      </c>
      <c r="K14" s="41">
        <v>1</v>
      </c>
      <c r="L14" s="40">
        <v>1</v>
      </c>
      <c r="M14" s="76">
        <f>L14/K14*100</f>
        <v>100</v>
      </c>
      <c r="N14" s="40">
        <v>2</v>
      </c>
      <c r="O14" s="28">
        <v>3</v>
      </c>
      <c r="P14" s="76">
        <f t="shared" si="4"/>
        <v>150</v>
      </c>
      <c r="Q14" s="28">
        <v>9</v>
      </c>
      <c r="R14" s="40">
        <v>9</v>
      </c>
      <c r="S14" s="76">
        <f t="shared" si="5"/>
        <v>100</v>
      </c>
      <c r="T14" s="40">
        <v>6</v>
      </c>
      <c r="U14" s="29">
        <v>2</v>
      </c>
      <c r="V14" s="76">
        <f t="shared" si="6"/>
        <v>33.33333333333333</v>
      </c>
      <c r="W14" s="29">
        <v>257</v>
      </c>
      <c r="X14" s="40">
        <v>251</v>
      </c>
      <c r="Y14" s="76">
        <f t="shared" si="7"/>
        <v>97.66536964980544</v>
      </c>
      <c r="Z14" s="40">
        <v>176</v>
      </c>
      <c r="AA14" s="40">
        <v>188</v>
      </c>
      <c r="AB14" s="76">
        <f t="shared" si="8"/>
        <v>106.81818181818181</v>
      </c>
      <c r="AC14" s="40">
        <v>174</v>
      </c>
      <c r="AD14" s="40">
        <v>186</v>
      </c>
      <c r="AE14" s="76">
        <f t="shared" si="9"/>
        <v>106.89655172413792</v>
      </c>
      <c r="AF14" s="40">
        <v>156</v>
      </c>
      <c r="AG14" s="73">
        <v>166</v>
      </c>
      <c r="AH14" s="79">
        <f t="shared" si="10"/>
        <v>106.41025641025641</v>
      </c>
    </row>
    <row r="15" spans="1:34" ht="15" customHeight="1">
      <c r="A15" s="27" t="s">
        <v>25</v>
      </c>
      <c r="B15" s="44">
        <v>1030</v>
      </c>
      <c r="C15" s="44">
        <v>1187</v>
      </c>
      <c r="D15" s="83">
        <f t="shared" si="1"/>
        <v>115.24271844660194</v>
      </c>
      <c r="E15" s="44">
        <v>701</v>
      </c>
      <c r="F15" s="40">
        <v>893</v>
      </c>
      <c r="G15" s="76">
        <f t="shared" si="2"/>
        <v>127.38944365192582</v>
      </c>
      <c r="H15" s="40">
        <v>397</v>
      </c>
      <c r="I15" s="41">
        <v>320</v>
      </c>
      <c r="J15" s="76">
        <f t="shared" si="3"/>
        <v>80.60453400503779</v>
      </c>
      <c r="K15" s="41">
        <v>2</v>
      </c>
      <c r="L15" s="40">
        <v>0</v>
      </c>
      <c r="M15" s="76">
        <f>L15/K15*100</f>
        <v>0</v>
      </c>
      <c r="N15" s="40">
        <v>5</v>
      </c>
      <c r="O15" s="28">
        <v>2</v>
      </c>
      <c r="P15" s="76">
        <f t="shared" si="4"/>
        <v>40</v>
      </c>
      <c r="Q15" s="28">
        <v>56</v>
      </c>
      <c r="R15" s="40">
        <v>19</v>
      </c>
      <c r="S15" s="76">
        <f t="shared" si="5"/>
        <v>33.92857142857143</v>
      </c>
      <c r="T15" s="40">
        <v>49</v>
      </c>
      <c r="U15" s="29">
        <v>16</v>
      </c>
      <c r="V15" s="76">
        <f t="shared" si="6"/>
        <v>32.6530612244898</v>
      </c>
      <c r="W15" s="29">
        <v>677</v>
      </c>
      <c r="X15" s="40">
        <v>751</v>
      </c>
      <c r="Y15" s="76">
        <f t="shared" si="7"/>
        <v>110.93057607090104</v>
      </c>
      <c r="Z15" s="40">
        <v>428</v>
      </c>
      <c r="AA15" s="40">
        <v>687</v>
      </c>
      <c r="AB15" s="76">
        <f t="shared" si="8"/>
        <v>160.5140186915888</v>
      </c>
      <c r="AC15" s="40">
        <v>424</v>
      </c>
      <c r="AD15" s="40">
        <v>661</v>
      </c>
      <c r="AE15" s="76">
        <f t="shared" si="9"/>
        <v>155.89622641509433</v>
      </c>
      <c r="AF15" s="40">
        <v>362</v>
      </c>
      <c r="AG15" s="73">
        <v>620</v>
      </c>
      <c r="AH15" s="79">
        <f t="shared" si="10"/>
        <v>171.2707182320442</v>
      </c>
    </row>
    <row r="16" spans="1:34" ht="15" customHeight="1">
      <c r="A16" s="27" t="s">
        <v>26</v>
      </c>
      <c r="B16" s="44">
        <v>409</v>
      </c>
      <c r="C16" s="44">
        <v>384</v>
      </c>
      <c r="D16" s="83">
        <f t="shared" si="1"/>
        <v>93.8875305623472</v>
      </c>
      <c r="E16" s="44">
        <v>259</v>
      </c>
      <c r="F16" s="40">
        <v>212</v>
      </c>
      <c r="G16" s="76">
        <f t="shared" si="2"/>
        <v>81.85328185328186</v>
      </c>
      <c r="H16" s="40">
        <v>116</v>
      </c>
      <c r="I16" s="41">
        <v>104</v>
      </c>
      <c r="J16" s="76">
        <f t="shared" si="3"/>
        <v>89.65517241379311</v>
      </c>
      <c r="K16" s="41">
        <v>3</v>
      </c>
      <c r="L16" s="40">
        <v>0</v>
      </c>
      <c r="M16" s="76">
        <f>L16/K16*100</f>
        <v>0</v>
      </c>
      <c r="N16" s="40">
        <v>5</v>
      </c>
      <c r="O16" s="28">
        <v>1</v>
      </c>
      <c r="P16" s="76">
        <f t="shared" si="4"/>
        <v>20</v>
      </c>
      <c r="Q16" s="28">
        <v>20</v>
      </c>
      <c r="R16" s="40">
        <v>6</v>
      </c>
      <c r="S16" s="76">
        <f t="shared" si="5"/>
        <v>30</v>
      </c>
      <c r="T16" s="40">
        <v>16</v>
      </c>
      <c r="U16" s="29">
        <v>10</v>
      </c>
      <c r="V16" s="76">
        <f t="shared" si="6"/>
        <v>62.5</v>
      </c>
      <c r="W16" s="29">
        <v>259</v>
      </c>
      <c r="X16" s="40">
        <v>211</v>
      </c>
      <c r="Y16" s="76">
        <f t="shared" si="7"/>
        <v>81.46718146718148</v>
      </c>
      <c r="Z16" s="40">
        <v>235</v>
      </c>
      <c r="AA16" s="40">
        <v>250</v>
      </c>
      <c r="AB16" s="76">
        <f t="shared" si="8"/>
        <v>106.38297872340425</v>
      </c>
      <c r="AC16" s="40">
        <v>166</v>
      </c>
      <c r="AD16" s="40">
        <v>147</v>
      </c>
      <c r="AE16" s="76">
        <f t="shared" si="9"/>
        <v>88.55421686746988</v>
      </c>
      <c r="AF16" s="40">
        <v>146</v>
      </c>
      <c r="AG16" s="73">
        <v>128</v>
      </c>
      <c r="AH16" s="79">
        <f t="shared" si="10"/>
        <v>87.67123287671232</v>
      </c>
    </row>
    <row r="17" spans="1:34" ht="15" customHeight="1">
      <c r="A17" s="27" t="s">
        <v>27</v>
      </c>
      <c r="B17" s="44">
        <v>185</v>
      </c>
      <c r="C17" s="44">
        <v>250</v>
      </c>
      <c r="D17" s="83">
        <f t="shared" si="1"/>
        <v>135.13513513513513</v>
      </c>
      <c r="E17" s="44">
        <v>131</v>
      </c>
      <c r="F17" s="40">
        <v>156</v>
      </c>
      <c r="G17" s="76">
        <f t="shared" si="2"/>
        <v>119.08396946564885</v>
      </c>
      <c r="H17" s="40">
        <v>51</v>
      </c>
      <c r="I17" s="41">
        <v>53</v>
      </c>
      <c r="J17" s="76">
        <f t="shared" si="3"/>
        <v>103.921568627451</v>
      </c>
      <c r="K17" s="41">
        <v>0</v>
      </c>
      <c r="L17" s="40">
        <v>0</v>
      </c>
      <c r="M17" s="81" t="s">
        <v>52</v>
      </c>
      <c r="N17" s="40">
        <v>1</v>
      </c>
      <c r="O17" s="28">
        <v>1</v>
      </c>
      <c r="P17" s="76">
        <f t="shared" si="4"/>
        <v>100</v>
      </c>
      <c r="Q17" s="28">
        <v>9</v>
      </c>
      <c r="R17" s="40">
        <v>7</v>
      </c>
      <c r="S17" s="76">
        <f t="shared" si="5"/>
        <v>77.77777777777779</v>
      </c>
      <c r="T17" s="40">
        <v>4</v>
      </c>
      <c r="U17" s="29">
        <v>4</v>
      </c>
      <c r="V17" s="76">
        <f t="shared" si="6"/>
        <v>100</v>
      </c>
      <c r="W17" s="29">
        <v>126</v>
      </c>
      <c r="X17" s="40">
        <v>145</v>
      </c>
      <c r="Y17" s="76">
        <f t="shared" si="7"/>
        <v>115.07936507936508</v>
      </c>
      <c r="Z17" s="40">
        <v>111</v>
      </c>
      <c r="AA17" s="40">
        <v>181</v>
      </c>
      <c r="AB17" s="76">
        <f t="shared" si="8"/>
        <v>163.06306306306305</v>
      </c>
      <c r="AC17" s="40">
        <v>86</v>
      </c>
      <c r="AD17" s="40">
        <v>126</v>
      </c>
      <c r="AE17" s="76">
        <f t="shared" si="9"/>
        <v>146.51162790697674</v>
      </c>
      <c r="AF17" s="40">
        <v>84</v>
      </c>
      <c r="AG17" s="73">
        <v>112</v>
      </c>
      <c r="AH17" s="79">
        <f t="shared" si="10"/>
        <v>133.33333333333331</v>
      </c>
    </row>
    <row r="18" spans="1:34" ht="15" customHeight="1">
      <c r="A18" s="27" t="s">
        <v>28</v>
      </c>
      <c r="B18" s="44">
        <v>439</v>
      </c>
      <c r="C18" s="44">
        <v>519</v>
      </c>
      <c r="D18" s="83">
        <f t="shared" si="1"/>
        <v>118.22323462414579</v>
      </c>
      <c r="E18" s="44">
        <v>304</v>
      </c>
      <c r="F18" s="40">
        <v>346</v>
      </c>
      <c r="G18" s="76">
        <f t="shared" si="2"/>
        <v>113.8157894736842</v>
      </c>
      <c r="H18" s="40">
        <v>149</v>
      </c>
      <c r="I18" s="41">
        <v>134</v>
      </c>
      <c r="J18" s="76">
        <f t="shared" si="3"/>
        <v>89.93288590604027</v>
      </c>
      <c r="K18" s="41">
        <v>0</v>
      </c>
      <c r="L18" s="40">
        <v>0</v>
      </c>
      <c r="M18" s="81" t="s">
        <v>52</v>
      </c>
      <c r="N18" s="40">
        <v>2</v>
      </c>
      <c r="O18" s="28">
        <v>2</v>
      </c>
      <c r="P18" s="76">
        <f t="shared" si="4"/>
        <v>100</v>
      </c>
      <c r="Q18" s="28">
        <v>32</v>
      </c>
      <c r="R18" s="40">
        <v>9</v>
      </c>
      <c r="S18" s="76">
        <f t="shared" si="5"/>
        <v>28.125</v>
      </c>
      <c r="T18" s="40">
        <v>19</v>
      </c>
      <c r="U18" s="29">
        <v>23</v>
      </c>
      <c r="V18" s="76">
        <f t="shared" si="6"/>
        <v>121.05263157894737</v>
      </c>
      <c r="W18" s="29">
        <v>298</v>
      </c>
      <c r="X18" s="40">
        <v>318</v>
      </c>
      <c r="Y18" s="76">
        <f t="shared" si="7"/>
        <v>106.71140939597315</v>
      </c>
      <c r="Z18" s="40">
        <v>234</v>
      </c>
      <c r="AA18" s="40">
        <v>356</v>
      </c>
      <c r="AB18" s="76">
        <f t="shared" si="8"/>
        <v>152.13675213675214</v>
      </c>
      <c r="AC18" s="40">
        <v>192</v>
      </c>
      <c r="AD18" s="40">
        <v>245</v>
      </c>
      <c r="AE18" s="76">
        <f t="shared" si="9"/>
        <v>127.60416666666667</v>
      </c>
      <c r="AF18" s="40">
        <v>153</v>
      </c>
      <c r="AG18" s="73">
        <v>208</v>
      </c>
      <c r="AH18" s="79">
        <f t="shared" si="10"/>
        <v>135.94771241830065</v>
      </c>
    </row>
    <row r="19" spans="1:34" ht="15" customHeight="1">
      <c r="A19" s="27" t="s">
        <v>29</v>
      </c>
      <c r="B19" s="44">
        <v>299</v>
      </c>
      <c r="C19" s="44">
        <v>323</v>
      </c>
      <c r="D19" s="83">
        <f t="shared" si="1"/>
        <v>108.0267558528428</v>
      </c>
      <c r="E19" s="44">
        <v>205</v>
      </c>
      <c r="F19" s="40">
        <v>203</v>
      </c>
      <c r="G19" s="76">
        <f t="shared" si="2"/>
        <v>99.02439024390245</v>
      </c>
      <c r="H19" s="40">
        <v>59</v>
      </c>
      <c r="I19" s="41">
        <v>42</v>
      </c>
      <c r="J19" s="76">
        <f t="shared" si="3"/>
        <v>71.1864406779661</v>
      </c>
      <c r="K19" s="41">
        <v>0</v>
      </c>
      <c r="L19" s="40">
        <v>1</v>
      </c>
      <c r="M19" s="81" t="s">
        <v>52</v>
      </c>
      <c r="N19" s="40">
        <v>0</v>
      </c>
      <c r="O19" s="28">
        <v>1</v>
      </c>
      <c r="P19" s="80" t="s">
        <v>52</v>
      </c>
      <c r="Q19" s="28">
        <v>4</v>
      </c>
      <c r="R19" s="40">
        <v>2</v>
      </c>
      <c r="S19" s="76">
        <f t="shared" si="5"/>
        <v>50</v>
      </c>
      <c r="T19" s="40">
        <v>0</v>
      </c>
      <c r="U19" s="29">
        <v>1</v>
      </c>
      <c r="V19" s="80" t="s">
        <v>52</v>
      </c>
      <c r="W19" s="29">
        <v>173</v>
      </c>
      <c r="X19" s="40">
        <v>146</v>
      </c>
      <c r="Y19" s="76">
        <f t="shared" si="7"/>
        <v>84.39306358381504</v>
      </c>
      <c r="Z19" s="40">
        <v>199</v>
      </c>
      <c r="AA19" s="40">
        <v>245</v>
      </c>
      <c r="AB19" s="76">
        <f t="shared" si="8"/>
        <v>123.11557788944722</v>
      </c>
      <c r="AC19" s="40">
        <v>129</v>
      </c>
      <c r="AD19" s="40">
        <v>146</v>
      </c>
      <c r="AE19" s="76">
        <f t="shared" si="9"/>
        <v>113.17829457364341</v>
      </c>
      <c r="AF19" s="40">
        <v>102</v>
      </c>
      <c r="AG19" s="73">
        <v>133</v>
      </c>
      <c r="AH19" s="79">
        <f t="shared" si="10"/>
        <v>130.3921568627451</v>
      </c>
    </row>
    <row r="20" spans="1:34" ht="15" customHeight="1">
      <c r="A20" s="27" t="s">
        <v>30</v>
      </c>
      <c r="B20" s="44">
        <v>754</v>
      </c>
      <c r="C20" s="44">
        <v>862</v>
      </c>
      <c r="D20" s="83">
        <f t="shared" si="1"/>
        <v>114.32360742705569</v>
      </c>
      <c r="E20" s="44">
        <v>307</v>
      </c>
      <c r="F20" s="40">
        <v>347</v>
      </c>
      <c r="G20" s="76">
        <f t="shared" si="2"/>
        <v>113.02931596091206</v>
      </c>
      <c r="H20" s="40">
        <v>114</v>
      </c>
      <c r="I20" s="41">
        <v>85</v>
      </c>
      <c r="J20" s="76">
        <f t="shared" si="3"/>
        <v>74.56140350877193</v>
      </c>
      <c r="K20" s="41">
        <v>0</v>
      </c>
      <c r="L20" s="40">
        <v>0</v>
      </c>
      <c r="M20" s="81" t="s">
        <v>52</v>
      </c>
      <c r="N20" s="40">
        <v>3</v>
      </c>
      <c r="O20" s="28">
        <v>2</v>
      </c>
      <c r="P20" s="76">
        <f t="shared" si="4"/>
        <v>66.66666666666666</v>
      </c>
      <c r="Q20" s="28">
        <v>16</v>
      </c>
      <c r="R20" s="40">
        <v>2</v>
      </c>
      <c r="S20" s="76">
        <f t="shared" si="5"/>
        <v>12.5</v>
      </c>
      <c r="T20" s="40">
        <v>16</v>
      </c>
      <c r="U20" s="29">
        <v>6</v>
      </c>
      <c r="V20" s="76">
        <f t="shared" si="6"/>
        <v>37.5</v>
      </c>
      <c r="W20" s="29">
        <v>303</v>
      </c>
      <c r="X20" s="40">
        <v>279</v>
      </c>
      <c r="Y20" s="76">
        <f t="shared" si="7"/>
        <v>92.07920792079209</v>
      </c>
      <c r="Z20" s="40">
        <v>573</v>
      </c>
      <c r="AA20" s="40">
        <v>705</v>
      </c>
      <c r="AB20" s="76">
        <f t="shared" si="8"/>
        <v>123.03664921465969</v>
      </c>
      <c r="AC20" s="40">
        <v>199</v>
      </c>
      <c r="AD20" s="40">
        <v>249</v>
      </c>
      <c r="AE20" s="76">
        <f t="shared" si="9"/>
        <v>125.12562814070351</v>
      </c>
      <c r="AF20" s="40">
        <v>183</v>
      </c>
      <c r="AG20" s="73">
        <v>215</v>
      </c>
      <c r="AH20" s="79">
        <f t="shared" si="10"/>
        <v>117.4863387978142</v>
      </c>
    </row>
    <row r="21" spans="1:34" ht="15" customHeight="1">
      <c r="A21" s="27" t="s">
        <v>31</v>
      </c>
      <c r="B21" s="44">
        <v>629</v>
      </c>
      <c r="C21" s="44">
        <v>780</v>
      </c>
      <c r="D21" s="83">
        <f t="shared" si="1"/>
        <v>124.00635930047694</v>
      </c>
      <c r="E21" s="44">
        <v>338</v>
      </c>
      <c r="F21" s="40">
        <v>463</v>
      </c>
      <c r="G21" s="76">
        <f t="shared" si="2"/>
        <v>136.98224852071007</v>
      </c>
      <c r="H21" s="40">
        <v>229</v>
      </c>
      <c r="I21" s="41">
        <v>197</v>
      </c>
      <c r="J21" s="76">
        <f t="shared" si="3"/>
        <v>86.02620087336244</v>
      </c>
      <c r="K21" s="41">
        <v>0</v>
      </c>
      <c r="L21" s="40">
        <v>0</v>
      </c>
      <c r="M21" s="81" t="s">
        <v>52</v>
      </c>
      <c r="N21" s="40">
        <v>8</v>
      </c>
      <c r="O21" s="28">
        <v>5</v>
      </c>
      <c r="P21" s="76">
        <f t="shared" si="4"/>
        <v>62.5</v>
      </c>
      <c r="Q21" s="28">
        <v>25</v>
      </c>
      <c r="R21" s="40">
        <v>16</v>
      </c>
      <c r="S21" s="76">
        <f t="shared" si="5"/>
        <v>64</v>
      </c>
      <c r="T21" s="40">
        <v>13</v>
      </c>
      <c r="U21" s="29">
        <v>23</v>
      </c>
      <c r="V21" s="76">
        <f t="shared" si="6"/>
        <v>176.9230769230769</v>
      </c>
      <c r="W21" s="29">
        <v>322</v>
      </c>
      <c r="X21" s="40">
        <v>429</v>
      </c>
      <c r="Y21" s="76">
        <f t="shared" si="7"/>
        <v>133.22981366459626</v>
      </c>
      <c r="Z21" s="40">
        <v>334</v>
      </c>
      <c r="AA21" s="40">
        <v>493</v>
      </c>
      <c r="AB21" s="76">
        <f t="shared" si="8"/>
        <v>147.60479041916167</v>
      </c>
      <c r="AC21" s="40">
        <v>213</v>
      </c>
      <c r="AD21" s="40">
        <v>322</v>
      </c>
      <c r="AE21" s="76">
        <f t="shared" si="9"/>
        <v>151.1737089201878</v>
      </c>
      <c r="AF21" s="40">
        <v>189</v>
      </c>
      <c r="AG21" s="73">
        <v>279</v>
      </c>
      <c r="AH21" s="79">
        <f t="shared" si="10"/>
        <v>147.61904761904762</v>
      </c>
    </row>
    <row r="22" spans="1:34" ht="15" customHeight="1">
      <c r="A22" s="27" t="s">
        <v>32</v>
      </c>
      <c r="B22" s="44">
        <v>419</v>
      </c>
      <c r="C22" s="44">
        <v>339</v>
      </c>
      <c r="D22" s="83">
        <f t="shared" si="1"/>
        <v>80.90692124105013</v>
      </c>
      <c r="E22" s="44">
        <v>227</v>
      </c>
      <c r="F22" s="40">
        <v>215</v>
      </c>
      <c r="G22" s="76">
        <f t="shared" si="2"/>
        <v>94.7136563876652</v>
      </c>
      <c r="H22" s="40">
        <v>150</v>
      </c>
      <c r="I22" s="41">
        <v>123</v>
      </c>
      <c r="J22" s="76">
        <f t="shared" si="3"/>
        <v>82</v>
      </c>
      <c r="K22" s="41">
        <v>1</v>
      </c>
      <c r="L22" s="40">
        <v>1</v>
      </c>
      <c r="M22" s="76">
        <f>L22/K22*100</f>
        <v>100</v>
      </c>
      <c r="N22" s="40">
        <v>1</v>
      </c>
      <c r="O22" s="28">
        <v>2</v>
      </c>
      <c r="P22" s="76" t="s">
        <v>50</v>
      </c>
      <c r="Q22" s="28">
        <v>7</v>
      </c>
      <c r="R22" s="40">
        <v>11</v>
      </c>
      <c r="S22" s="76">
        <f t="shared" si="5"/>
        <v>157.14285714285714</v>
      </c>
      <c r="T22" s="40">
        <v>31</v>
      </c>
      <c r="U22" s="29">
        <v>6</v>
      </c>
      <c r="V22" s="76">
        <f t="shared" si="6"/>
        <v>19.35483870967742</v>
      </c>
      <c r="W22" s="29">
        <v>223</v>
      </c>
      <c r="X22" s="40">
        <v>206</v>
      </c>
      <c r="Y22" s="76">
        <f t="shared" si="7"/>
        <v>92.37668161434978</v>
      </c>
      <c r="Z22" s="40">
        <v>201</v>
      </c>
      <c r="AA22" s="40">
        <v>156</v>
      </c>
      <c r="AB22" s="76">
        <f t="shared" si="8"/>
        <v>77.61194029850746</v>
      </c>
      <c r="AC22" s="40">
        <v>142</v>
      </c>
      <c r="AD22" s="40">
        <v>125</v>
      </c>
      <c r="AE22" s="76">
        <f t="shared" si="9"/>
        <v>88.02816901408451</v>
      </c>
      <c r="AF22" s="40">
        <v>136</v>
      </c>
      <c r="AG22" s="73">
        <v>118</v>
      </c>
      <c r="AH22" s="79">
        <f t="shared" si="10"/>
        <v>86.76470588235294</v>
      </c>
    </row>
    <row r="23" spans="1:34" ht="15" customHeight="1">
      <c r="A23" s="27" t="s">
        <v>33</v>
      </c>
      <c r="B23" s="44">
        <v>2951</v>
      </c>
      <c r="C23" s="44">
        <v>4146</v>
      </c>
      <c r="D23" s="83">
        <f t="shared" si="1"/>
        <v>140.4947475432057</v>
      </c>
      <c r="E23" s="44">
        <v>1630</v>
      </c>
      <c r="F23" s="40">
        <v>2214</v>
      </c>
      <c r="G23" s="76">
        <f t="shared" si="2"/>
        <v>135.8282208588957</v>
      </c>
      <c r="H23" s="40">
        <v>908</v>
      </c>
      <c r="I23" s="41">
        <v>1107</v>
      </c>
      <c r="J23" s="76">
        <f t="shared" si="3"/>
        <v>121.91629955947137</v>
      </c>
      <c r="K23" s="41">
        <v>0</v>
      </c>
      <c r="L23" s="40">
        <v>0</v>
      </c>
      <c r="M23" s="81" t="s">
        <v>52</v>
      </c>
      <c r="N23" s="40">
        <v>73</v>
      </c>
      <c r="O23" s="28">
        <v>16</v>
      </c>
      <c r="P23" s="76">
        <f t="shared" si="4"/>
        <v>21.91780821917808</v>
      </c>
      <c r="Q23" s="28">
        <v>225</v>
      </c>
      <c r="R23" s="40">
        <v>164</v>
      </c>
      <c r="S23" s="76">
        <f t="shared" si="5"/>
        <v>72.88888888888889</v>
      </c>
      <c r="T23" s="40">
        <v>120</v>
      </c>
      <c r="U23" s="29">
        <v>106</v>
      </c>
      <c r="V23" s="76">
        <f t="shared" si="6"/>
        <v>88.33333333333333</v>
      </c>
      <c r="W23" s="29">
        <v>1544</v>
      </c>
      <c r="X23" s="40">
        <v>1255</v>
      </c>
      <c r="Y23" s="76">
        <f t="shared" si="7"/>
        <v>81.28238341968913</v>
      </c>
      <c r="Z23" s="40">
        <v>1662</v>
      </c>
      <c r="AA23" s="40">
        <v>2659</v>
      </c>
      <c r="AB23" s="76">
        <f t="shared" si="8"/>
        <v>159.98796630565585</v>
      </c>
      <c r="AC23" s="40">
        <v>984</v>
      </c>
      <c r="AD23" s="40">
        <v>1697</v>
      </c>
      <c r="AE23" s="76">
        <f t="shared" si="9"/>
        <v>172.45934959349594</v>
      </c>
      <c r="AF23" s="40">
        <v>752</v>
      </c>
      <c r="AG23" s="73">
        <v>1375</v>
      </c>
      <c r="AH23" s="79">
        <f t="shared" si="10"/>
        <v>182.84574468085106</v>
      </c>
    </row>
  </sheetData>
  <sheetProtection/>
  <mergeCells count="12">
    <mergeCell ref="Q3:S3"/>
    <mergeCell ref="T3:V3"/>
    <mergeCell ref="W3:Y3"/>
    <mergeCell ref="Z3:AB3"/>
    <mergeCell ref="AC3:AE3"/>
    <mergeCell ref="AF3:AH3"/>
    <mergeCell ref="A1:S1"/>
    <mergeCell ref="B3:D3"/>
    <mergeCell ref="E3:G3"/>
    <mergeCell ref="H3:J3"/>
    <mergeCell ref="K3:M3"/>
    <mergeCell ref="N3:P3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9" r:id="rId1"/>
  <colBreaks count="1" manualBreakCount="1">
    <brk id="19" max="22" man="1"/>
  </colBreaks>
  <ignoredErrors>
    <ignoredError sqref="AE6 Y6 AB6 P6 S6 V6 M6:M7 M9 M13:M16 M22 J6:J23 G6:G23 D6:D23" formula="1"/>
    <ignoredError sqref="AH6:AH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view="pageBreakPreview" zoomScale="75" zoomScaleNormal="75" zoomScaleSheetLayoutView="75" zoomScalePageLayoutView="0" workbookViewId="0" topLeftCell="A1">
      <selection activeCell="B10" sqref="B10"/>
    </sheetView>
  </sheetViews>
  <sheetFormatPr defaultColWidth="8.00390625" defaultRowHeight="15"/>
  <cols>
    <col min="1" max="1" width="69.7109375" style="1" customWidth="1"/>
    <col min="2" max="2" width="17.00390625" style="15" customWidth="1"/>
    <col min="3" max="3" width="16.00390625" style="15" customWidth="1"/>
    <col min="4" max="4" width="23.140625" style="15" hidden="1" customWidth="1"/>
    <col min="5" max="5" width="16.8515625" style="15" customWidth="1"/>
    <col min="6" max="6" width="17.140625" style="1" customWidth="1"/>
    <col min="7" max="16384" width="8.00390625" style="1" customWidth="1"/>
  </cols>
  <sheetData>
    <row r="1" spans="1:6" ht="22.5" customHeight="1">
      <c r="A1" s="100" t="s">
        <v>14</v>
      </c>
      <c r="B1" s="100"/>
      <c r="C1" s="100"/>
      <c r="D1" s="100"/>
      <c r="E1" s="100"/>
      <c r="F1" s="100"/>
    </row>
    <row r="2" spans="1:6" ht="22.5">
      <c r="A2" s="101" t="s">
        <v>13</v>
      </c>
      <c r="B2" s="101"/>
      <c r="C2" s="101"/>
      <c r="D2" s="101"/>
      <c r="E2" s="101"/>
      <c r="F2" s="101"/>
    </row>
    <row r="3" spans="1:6" s="5" customFormat="1" ht="18" customHeight="1">
      <c r="A3" s="10"/>
      <c r="B3" s="11"/>
      <c r="C3" s="12"/>
      <c r="D3" s="12"/>
      <c r="E3" s="12"/>
      <c r="F3" s="62" t="s">
        <v>15</v>
      </c>
    </row>
    <row r="4" spans="1:6" s="5" customFormat="1" ht="23.25" customHeight="1">
      <c r="A4" s="85" t="s">
        <v>3</v>
      </c>
      <c r="B4" s="89" t="s">
        <v>49</v>
      </c>
      <c r="C4" s="89" t="s">
        <v>48</v>
      </c>
      <c r="D4" s="89" t="s">
        <v>42</v>
      </c>
      <c r="E4" s="92" t="s">
        <v>44</v>
      </c>
      <c r="F4" s="92"/>
    </row>
    <row r="5" spans="1:6" s="5" customFormat="1" ht="42.75" customHeight="1">
      <c r="A5" s="85"/>
      <c r="B5" s="90"/>
      <c r="C5" s="90"/>
      <c r="D5" s="90"/>
      <c r="E5" s="56" t="s">
        <v>45</v>
      </c>
      <c r="F5" s="57" t="s">
        <v>46</v>
      </c>
    </row>
    <row r="6" spans="1:6" s="9" customFormat="1" ht="12" customHeight="1">
      <c r="A6" s="7" t="s">
        <v>0</v>
      </c>
      <c r="B6" s="8">
        <v>1</v>
      </c>
      <c r="C6" s="7">
        <v>2</v>
      </c>
      <c r="D6" s="7">
        <v>3</v>
      </c>
      <c r="E6" s="59">
        <v>3</v>
      </c>
      <c r="F6" s="58">
        <v>4</v>
      </c>
    </row>
    <row r="7" spans="1:6" s="9" customFormat="1" ht="30.75" customHeight="1">
      <c r="A7" s="47" t="s">
        <v>40</v>
      </c>
      <c r="B7" s="50">
        <v>12829</v>
      </c>
      <c r="C7" s="46">
        <v>13875</v>
      </c>
      <c r="D7" s="46">
        <v>10273</v>
      </c>
      <c r="E7" s="65">
        <f>C7/B7*100</f>
        <v>108.1534024475797</v>
      </c>
      <c r="F7" s="66">
        <f>C7-B7</f>
        <v>1046</v>
      </c>
    </row>
    <row r="8" spans="1:6" s="5" customFormat="1" ht="31.5" customHeight="1">
      <c r="A8" s="2" t="s">
        <v>4</v>
      </c>
      <c r="B8" s="35">
        <v>7663</v>
      </c>
      <c r="C8" s="38">
        <v>8854</v>
      </c>
      <c r="D8" s="38">
        <v>6574</v>
      </c>
      <c r="E8" s="65">
        <f aca="true" t="shared" si="0" ref="E8:E13">C8/B8*100</f>
        <v>115.5422158423594</v>
      </c>
      <c r="F8" s="66">
        <f aca="true" t="shared" si="1" ref="F8:F13">C8-B8</f>
        <v>1191</v>
      </c>
    </row>
    <row r="9" spans="1:7" s="5" customFormat="1" ht="45.75" customHeight="1">
      <c r="A9" s="3" t="s">
        <v>7</v>
      </c>
      <c r="B9" s="35">
        <v>5019</v>
      </c>
      <c r="C9" s="38">
        <v>4566</v>
      </c>
      <c r="D9" s="38">
        <v>1701</v>
      </c>
      <c r="E9" s="65">
        <f t="shared" si="0"/>
        <v>90.97429766885834</v>
      </c>
      <c r="F9" s="66">
        <f t="shared" si="1"/>
        <v>-453</v>
      </c>
      <c r="G9" s="13"/>
    </row>
    <row r="10" spans="1:7" s="5" customFormat="1" ht="64.5" customHeight="1">
      <c r="A10" s="3" t="s">
        <v>8</v>
      </c>
      <c r="B10" s="35">
        <v>60</v>
      </c>
      <c r="C10" s="38">
        <v>45</v>
      </c>
      <c r="D10" s="38">
        <v>35</v>
      </c>
      <c r="E10" s="65">
        <f t="shared" si="0"/>
        <v>75</v>
      </c>
      <c r="F10" s="66">
        <f t="shared" si="1"/>
        <v>-15</v>
      </c>
      <c r="G10" s="13"/>
    </row>
    <row r="11" spans="1:9" s="5" customFormat="1" ht="30" customHeight="1">
      <c r="A11" s="4" t="s">
        <v>5</v>
      </c>
      <c r="B11" s="35">
        <v>975</v>
      </c>
      <c r="C11" s="38">
        <v>538</v>
      </c>
      <c r="D11" s="38">
        <v>316</v>
      </c>
      <c r="E11" s="65">
        <f t="shared" si="0"/>
        <v>55.179487179487175</v>
      </c>
      <c r="F11" s="66">
        <f t="shared" si="1"/>
        <v>-437</v>
      </c>
      <c r="I11" s="13"/>
    </row>
    <row r="12" spans="1:6" s="5" customFormat="1" ht="54" customHeight="1">
      <c r="A12" s="4" t="s">
        <v>2</v>
      </c>
      <c r="B12" s="35">
        <v>742</v>
      </c>
      <c r="C12" s="38">
        <v>615</v>
      </c>
      <c r="D12" s="38">
        <v>242</v>
      </c>
      <c r="E12" s="65">
        <f t="shared" si="0"/>
        <v>82.88409703504043</v>
      </c>
      <c r="F12" s="66">
        <f t="shared" si="1"/>
        <v>-127</v>
      </c>
    </row>
    <row r="13" spans="1:6" s="5" customFormat="1" ht="52.5" customHeight="1">
      <c r="A13" s="4" t="s">
        <v>6</v>
      </c>
      <c r="B13" s="35">
        <v>7403</v>
      </c>
      <c r="C13" s="38">
        <v>7312</v>
      </c>
      <c r="D13" s="38">
        <v>6230</v>
      </c>
      <c r="E13" s="65">
        <f t="shared" si="0"/>
        <v>98.77076860732136</v>
      </c>
      <c r="F13" s="66">
        <f t="shared" si="1"/>
        <v>-91</v>
      </c>
    </row>
    <row r="14" spans="1:6" s="5" customFormat="1" ht="12.75">
      <c r="A14" s="109" t="s">
        <v>43</v>
      </c>
      <c r="B14" s="110"/>
      <c r="C14" s="110"/>
      <c r="D14" s="110"/>
      <c r="E14" s="110"/>
      <c r="F14" s="13"/>
    </row>
    <row r="15" spans="1:6" s="5" customFormat="1" ht="12.75">
      <c r="A15" s="111"/>
      <c r="B15" s="112"/>
      <c r="C15" s="112"/>
      <c r="D15" s="112"/>
      <c r="E15" s="112"/>
      <c r="F15" s="13"/>
    </row>
    <row r="16" spans="1:6" s="5" customFormat="1" ht="22.5" customHeight="1">
      <c r="A16" s="85" t="s">
        <v>3</v>
      </c>
      <c r="B16" s="86">
        <v>43586</v>
      </c>
      <c r="C16" s="86">
        <v>43952</v>
      </c>
      <c r="D16" s="87">
        <v>43525</v>
      </c>
      <c r="E16" s="93" t="s">
        <v>44</v>
      </c>
      <c r="F16" s="94"/>
    </row>
    <row r="17" spans="1:6" ht="38.25" customHeight="1">
      <c r="A17" s="85"/>
      <c r="B17" s="85"/>
      <c r="C17" s="85"/>
      <c r="D17" s="91"/>
      <c r="E17" s="60" t="s">
        <v>45</v>
      </c>
      <c r="F17" s="61" t="s">
        <v>47</v>
      </c>
    </row>
    <row r="18" spans="1:6" ht="38.25" customHeight="1">
      <c r="A18" s="48" t="s">
        <v>40</v>
      </c>
      <c r="B18" s="42">
        <v>6705</v>
      </c>
      <c r="C18" s="53">
        <v>8324</v>
      </c>
      <c r="D18" s="53">
        <v>7962</v>
      </c>
      <c r="E18" s="67">
        <f>C18/B18*100</f>
        <v>124.14615958240118</v>
      </c>
      <c r="F18" s="68">
        <f>C18-B18</f>
        <v>1619</v>
      </c>
    </row>
    <row r="19" spans="1:6" ht="33" customHeight="1">
      <c r="A19" s="6" t="s">
        <v>4</v>
      </c>
      <c r="B19" s="37">
        <v>4220</v>
      </c>
      <c r="C19" s="37">
        <v>5886</v>
      </c>
      <c r="D19" s="37">
        <v>5575</v>
      </c>
      <c r="E19" s="67">
        <f>C19/B19*100</f>
        <v>139.47867298578197</v>
      </c>
      <c r="F19" s="68">
        <f>C19-B19</f>
        <v>1666</v>
      </c>
    </row>
    <row r="20" spans="1:6" ht="35.25" customHeight="1">
      <c r="A20" s="6" t="s">
        <v>9</v>
      </c>
      <c r="B20" s="37">
        <v>3590</v>
      </c>
      <c r="C20" s="37">
        <v>5228</v>
      </c>
      <c r="D20" s="37">
        <v>5110</v>
      </c>
      <c r="E20" s="67">
        <f>C20/B20*100</f>
        <v>145.6267409470752</v>
      </c>
      <c r="F20" s="68">
        <f>C20-B20</f>
        <v>1638</v>
      </c>
    </row>
    <row r="21" spans="2:5" ht="12.75">
      <c r="B21" s="14"/>
      <c r="C21" s="14"/>
      <c r="D21" s="14"/>
      <c r="E21" s="14"/>
    </row>
    <row r="22" spans="3:5" ht="12.75">
      <c r="C22" s="14"/>
      <c r="D22" s="14"/>
      <c r="E22" s="14"/>
    </row>
  </sheetData>
  <sheetProtection/>
  <mergeCells count="13">
    <mergeCell ref="A4:A5"/>
    <mergeCell ref="B4:B5"/>
    <mergeCell ref="C4:C5"/>
    <mergeCell ref="D4:D5"/>
    <mergeCell ref="E4:F4"/>
    <mergeCell ref="A1:F1"/>
    <mergeCell ref="A2:F2"/>
    <mergeCell ref="D16:D17"/>
    <mergeCell ref="A14:E15"/>
    <mergeCell ref="A16:A17"/>
    <mergeCell ref="B16:B17"/>
    <mergeCell ref="C16:C17"/>
    <mergeCell ref="E16:F16"/>
  </mergeCells>
  <printOptions horizontalCentered="1"/>
  <pageMargins left="0.3937007874015748" right="0" top="0.3937007874015748" bottom="0" header="0" footer="0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H23"/>
  <sheetViews>
    <sheetView tabSelected="1" view="pageBreakPreview" zoomScaleNormal="85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35.7109375" style="31" customWidth="1"/>
    <col min="2" max="2" width="10.140625" style="31" customWidth="1"/>
    <col min="3" max="3" width="9.8515625" style="31" customWidth="1"/>
    <col min="4" max="4" width="9.140625" style="31" customWidth="1"/>
    <col min="5" max="5" width="9.8515625" style="31" customWidth="1"/>
    <col min="6" max="6" width="9.28125" style="32" customWidth="1"/>
    <col min="7" max="7" width="8.8515625" style="32" customWidth="1"/>
    <col min="8" max="8" width="9.7109375" style="32" customWidth="1"/>
    <col min="9" max="9" width="10.28125" style="32" customWidth="1"/>
    <col min="10" max="10" width="9.140625" style="32" customWidth="1"/>
    <col min="11" max="11" width="8.7109375" style="32" customWidth="1"/>
    <col min="12" max="12" width="8.28125" style="33" customWidth="1"/>
    <col min="13" max="13" width="8.140625" style="33" customWidth="1"/>
    <col min="14" max="14" width="8.7109375" style="33" customWidth="1"/>
    <col min="15" max="15" width="8.8515625" style="32" customWidth="1"/>
    <col min="16" max="16" width="9.421875" style="32" customWidth="1"/>
    <col min="17" max="17" width="8.8515625" style="32" customWidth="1"/>
    <col min="18" max="18" width="9.421875" style="32" customWidth="1"/>
    <col min="19" max="19" width="8.421875" style="32" customWidth="1"/>
    <col min="20" max="20" width="8.7109375" style="32" customWidth="1"/>
    <col min="21" max="21" width="9.140625" style="33" customWidth="1"/>
    <col min="22" max="23" width="8.57421875" style="33" customWidth="1"/>
    <col min="24" max="24" width="9.140625" style="33" customWidth="1"/>
    <col min="25" max="25" width="8.57421875" style="33" customWidth="1"/>
    <col min="26" max="27" width="9.00390625" style="33" customWidth="1"/>
    <col min="28" max="28" width="8.7109375" style="33" customWidth="1"/>
    <col min="29" max="29" width="8.28125" style="33" customWidth="1"/>
    <col min="30" max="30" width="8.57421875" style="32" customWidth="1"/>
    <col min="31" max="31" width="8.421875" style="32" customWidth="1"/>
    <col min="32" max="32" width="8.00390625" style="32" customWidth="1"/>
    <col min="33" max="33" width="8.28125" style="30" customWidth="1"/>
    <col min="34" max="34" width="7.7109375" style="30" customWidth="1"/>
    <col min="35" max="35" width="10.8515625" style="30" bestFit="1" customWidth="1"/>
    <col min="36" max="16384" width="9.140625" style="30" customWidth="1"/>
  </cols>
  <sheetData>
    <row r="1" spans="1:33" s="16" customFormat="1" ht="60" customHeight="1">
      <c r="A1" s="108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6:33" s="17" customFormat="1" ht="13.5" customHeight="1">
      <c r="F2" s="18"/>
      <c r="G2" s="18"/>
      <c r="H2" s="18"/>
      <c r="I2" s="18"/>
      <c r="J2" s="18"/>
      <c r="K2" s="18"/>
      <c r="L2" s="19"/>
      <c r="M2" s="19"/>
      <c r="N2" s="19"/>
      <c r="O2" s="20" t="s">
        <v>15</v>
      </c>
      <c r="P2" s="18"/>
      <c r="Q2" s="18"/>
      <c r="R2" s="20"/>
      <c r="S2" s="20"/>
      <c r="T2" s="20"/>
      <c r="X2" s="18"/>
      <c r="Y2" s="18"/>
      <c r="Z2" s="18"/>
      <c r="AA2" s="18"/>
      <c r="AB2" s="18"/>
      <c r="AC2" s="18"/>
      <c r="AD2" s="21"/>
      <c r="AE2" s="21"/>
      <c r="AF2" s="21"/>
      <c r="AG2" s="20" t="s">
        <v>15</v>
      </c>
    </row>
    <row r="3" spans="1:34" s="22" customFormat="1" ht="80.25" customHeight="1">
      <c r="A3" s="43"/>
      <c r="B3" s="105" t="s">
        <v>34</v>
      </c>
      <c r="C3" s="106"/>
      <c r="D3" s="107"/>
      <c r="E3" s="102" t="s">
        <v>35</v>
      </c>
      <c r="F3" s="103"/>
      <c r="G3" s="104"/>
      <c r="H3" s="102" t="s">
        <v>11</v>
      </c>
      <c r="I3" s="103"/>
      <c r="J3" s="104"/>
      <c r="K3" s="102" t="s">
        <v>12</v>
      </c>
      <c r="L3" s="103"/>
      <c r="M3" s="104"/>
      <c r="N3" s="102" t="s">
        <v>8</v>
      </c>
      <c r="O3" s="103"/>
      <c r="P3" s="104"/>
      <c r="Q3" s="102" t="s">
        <v>1</v>
      </c>
      <c r="R3" s="103"/>
      <c r="S3" s="104"/>
      <c r="T3" s="102" t="s">
        <v>2</v>
      </c>
      <c r="U3" s="103"/>
      <c r="V3" s="104"/>
      <c r="W3" s="102" t="s">
        <v>36</v>
      </c>
      <c r="X3" s="103"/>
      <c r="Y3" s="104"/>
      <c r="Z3" s="102" t="s">
        <v>37</v>
      </c>
      <c r="AA3" s="103"/>
      <c r="AB3" s="104"/>
      <c r="AC3" s="105" t="s">
        <v>38</v>
      </c>
      <c r="AD3" s="106"/>
      <c r="AE3" s="107"/>
      <c r="AF3" s="102" t="s">
        <v>39</v>
      </c>
      <c r="AG3" s="103"/>
      <c r="AH3" s="104"/>
    </row>
    <row r="4" spans="1:34" s="22" customFormat="1" ht="21.75" customHeight="1">
      <c r="A4" s="43"/>
      <c r="B4" s="70">
        <v>2019</v>
      </c>
      <c r="C4" s="70">
        <v>2020</v>
      </c>
      <c r="D4" s="70" t="s">
        <v>45</v>
      </c>
      <c r="E4" s="70">
        <v>2019</v>
      </c>
      <c r="F4" s="70">
        <v>2020</v>
      </c>
      <c r="G4" s="70" t="s">
        <v>45</v>
      </c>
      <c r="H4" s="70">
        <v>2019</v>
      </c>
      <c r="I4" s="70">
        <v>2020</v>
      </c>
      <c r="J4" s="70" t="s">
        <v>45</v>
      </c>
      <c r="K4" s="70">
        <v>2019</v>
      </c>
      <c r="L4" s="70">
        <v>2020</v>
      </c>
      <c r="M4" s="70" t="s">
        <v>45</v>
      </c>
      <c r="N4" s="70">
        <v>2019</v>
      </c>
      <c r="O4" s="70">
        <v>2020</v>
      </c>
      <c r="P4" s="70" t="s">
        <v>45</v>
      </c>
      <c r="Q4" s="70">
        <v>2019</v>
      </c>
      <c r="R4" s="70">
        <v>2020</v>
      </c>
      <c r="S4" s="70" t="s">
        <v>45</v>
      </c>
      <c r="T4" s="70">
        <v>2019</v>
      </c>
      <c r="U4" s="70">
        <v>2020</v>
      </c>
      <c r="V4" s="70" t="s">
        <v>45</v>
      </c>
      <c r="W4" s="70">
        <v>2019</v>
      </c>
      <c r="X4" s="70">
        <v>2020</v>
      </c>
      <c r="Y4" s="70" t="s">
        <v>45</v>
      </c>
      <c r="Z4" s="70">
        <v>2019</v>
      </c>
      <c r="AA4" s="70">
        <v>2020</v>
      </c>
      <c r="AB4" s="70" t="s">
        <v>45</v>
      </c>
      <c r="AC4" s="70">
        <v>2019</v>
      </c>
      <c r="AD4" s="70">
        <v>2020</v>
      </c>
      <c r="AE4" s="70" t="s">
        <v>45</v>
      </c>
      <c r="AF4" s="70">
        <v>2019</v>
      </c>
      <c r="AG4" s="70">
        <v>2020</v>
      </c>
      <c r="AH4" s="70" t="s">
        <v>45</v>
      </c>
    </row>
    <row r="5" spans="1:34" s="24" customFormat="1" ht="14.25" customHeight="1">
      <c r="A5" s="23" t="s">
        <v>0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3">
        <v>18</v>
      </c>
      <c r="T5" s="23">
        <v>19</v>
      </c>
      <c r="U5" s="23">
        <v>20</v>
      </c>
      <c r="V5" s="23">
        <v>21</v>
      </c>
      <c r="W5" s="23">
        <v>22</v>
      </c>
      <c r="X5" s="23">
        <v>23</v>
      </c>
      <c r="Y5" s="23">
        <v>24</v>
      </c>
      <c r="Z5" s="23">
        <v>25</v>
      </c>
      <c r="AA5" s="23">
        <v>26</v>
      </c>
      <c r="AB5" s="23">
        <v>27</v>
      </c>
      <c r="AC5" s="23">
        <v>28</v>
      </c>
      <c r="AD5" s="23">
        <v>29</v>
      </c>
      <c r="AE5" s="23">
        <v>30</v>
      </c>
      <c r="AF5" s="23">
        <v>31</v>
      </c>
      <c r="AG5" s="23">
        <v>32</v>
      </c>
      <c r="AH5" s="23">
        <v>33</v>
      </c>
    </row>
    <row r="6" spans="1:34" s="26" customFormat="1" ht="20.25" customHeight="1">
      <c r="A6" s="25" t="s">
        <v>16</v>
      </c>
      <c r="B6" s="69">
        <f aca="true" t="shared" si="0" ref="B6:AG6">SUM(B7:B23)</f>
        <v>12829</v>
      </c>
      <c r="C6" s="69">
        <f t="shared" si="0"/>
        <v>13875</v>
      </c>
      <c r="D6" s="82">
        <f>C6/B6*100</f>
        <v>108.1534024475797</v>
      </c>
      <c r="E6" s="54">
        <f t="shared" si="0"/>
        <v>7663</v>
      </c>
      <c r="F6" s="54">
        <f t="shared" si="0"/>
        <v>8854</v>
      </c>
      <c r="G6" s="75">
        <f>F6/E6*100</f>
        <v>115.5422158423594</v>
      </c>
      <c r="H6" s="54">
        <f t="shared" si="0"/>
        <v>5019</v>
      </c>
      <c r="I6" s="54">
        <f t="shared" si="0"/>
        <v>4566</v>
      </c>
      <c r="J6" s="75">
        <f>I6/H6*100</f>
        <v>90.97429766885834</v>
      </c>
      <c r="K6" s="54">
        <f t="shared" si="0"/>
        <v>8</v>
      </c>
      <c r="L6" s="54">
        <f t="shared" si="0"/>
        <v>5</v>
      </c>
      <c r="M6" s="75">
        <f>L6/K6*100</f>
        <v>62.5</v>
      </c>
      <c r="N6" s="54">
        <f t="shared" si="0"/>
        <v>64</v>
      </c>
      <c r="O6" s="54">
        <f t="shared" si="0"/>
        <v>45</v>
      </c>
      <c r="P6" s="75">
        <f>O6/N6*100</f>
        <v>70.3125</v>
      </c>
      <c r="Q6" s="54">
        <f t="shared" si="0"/>
        <v>975</v>
      </c>
      <c r="R6" s="54">
        <f t="shared" si="0"/>
        <v>538</v>
      </c>
      <c r="S6" s="75">
        <f>R6/Q6*100</f>
        <v>55.179487179487175</v>
      </c>
      <c r="T6" s="54">
        <f t="shared" si="0"/>
        <v>742</v>
      </c>
      <c r="U6" s="54">
        <f t="shared" si="0"/>
        <v>615</v>
      </c>
      <c r="V6" s="75">
        <f>U6/T6*100</f>
        <v>82.88409703504043</v>
      </c>
      <c r="W6" s="54">
        <f t="shared" si="0"/>
        <v>7403</v>
      </c>
      <c r="X6" s="54">
        <f t="shared" si="0"/>
        <v>7312</v>
      </c>
      <c r="Y6" s="75">
        <f>X6/W6*100</f>
        <v>98.77076860732136</v>
      </c>
      <c r="Z6" s="54">
        <f t="shared" si="0"/>
        <v>6705</v>
      </c>
      <c r="AA6" s="54">
        <f t="shared" si="0"/>
        <v>8324</v>
      </c>
      <c r="AB6" s="75">
        <f>AA6/Z6*100</f>
        <v>124.14615958240118</v>
      </c>
      <c r="AC6" s="54">
        <f t="shared" si="0"/>
        <v>4220</v>
      </c>
      <c r="AD6" s="54">
        <f t="shared" si="0"/>
        <v>5886</v>
      </c>
      <c r="AE6" s="75">
        <f>AD6/AC6*100</f>
        <v>139.47867298578197</v>
      </c>
      <c r="AF6" s="71">
        <f t="shared" si="0"/>
        <v>3590</v>
      </c>
      <c r="AG6" s="71">
        <f t="shared" si="0"/>
        <v>5228</v>
      </c>
      <c r="AH6" s="78">
        <f>AG6/AF6*100</f>
        <v>145.6267409470752</v>
      </c>
    </row>
    <row r="7" spans="1:34" ht="15" customHeight="1">
      <c r="A7" s="27" t="s">
        <v>17</v>
      </c>
      <c r="B7" s="44">
        <v>529</v>
      </c>
      <c r="C7" s="44">
        <v>475</v>
      </c>
      <c r="D7" s="83">
        <f aca="true" t="shared" si="1" ref="D7:D23">C7/B7*100</f>
        <v>89.79206049149339</v>
      </c>
      <c r="E7" s="44">
        <v>401</v>
      </c>
      <c r="F7" s="28">
        <v>371</v>
      </c>
      <c r="G7" s="76">
        <f aca="true" t="shared" si="2" ref="G7:G23">F7/E7*100</f>
        <v>92.51870324189527</v>
      </c>
      <c r="H7" s="28">
        <v>145</v>
      </c>
      <c r="I7" s="29">
        <v>111</v>
      </c>
      <c r="J7" s="76">
        <f aca="true" t="shared" si="3" ref="J7:J23">I7/H7*100</f>
        <v>76.55172413793103</v>
      </c>
      <c r="K7" s="29">
        <v>1</v>
      </c>
      <c r="L7" s="29">
        <v>1</v>
      </c>
      <c r="M7" s="76">
        <f>L7/K7*100</f>
        <v>100</v>
      </c>
      <c r="N7" s="29">
        <v>0</v>
      </c>
      <c r="O7" s="45">
        <v>0</v>
      </c>
      <c r="P7" s="81" t="s">
        <v>52</v>
      </c>
      <c r="Q7" s="45">
        <v>28</v>
      </c>
      <c r="R7" s="28">
        <v>21</v>
      </c>
      <c r="S7" s="76">
        <f aca="true" t="shared" si="4" ref="S7:S23">R7/Q7*100</f>
        <v>75</v>
      </c>
      <c r="T7" s="28">
        <v>38</v>
      </c>
      <c r="U7" s="29">
        <v>24</v>
      </c>
      <c r="V7" s="76">
        <f aca="true" t="shared" si="5" ref="V7:V22">U7/T7*100</f>
        <v>63.1578947368421</v>
      </c>
      <c r="W7" s="29">
        <v>384</v>
      </c>
      <c r="X7" s="29">
        <v>353</v>
      </c>
      <c r="Y7" s="76">
        <f aca="true" t="shared" si="6" ref="Y7:Y23">X7/W7*100</f>
        <v>91.92708333333334</v>
      </c>
      <c r="Z7" s="29">
        <v>304</v>
      </c>
      <c r="AA7" s="29">
        <v>315</v>
      </c>
      <c r="AB7" s="76">
        <f aca="true" t="shared" si="7" ref="AB7:AB23">AA7/Z7*100</f>
        <v>103.61842105263158</v>
      </c>
      <c r="AC7" s="29">
        <v>250</v>
      </c>
      <c r="AD7" s="28">
        <v>280</v>
      </c>
      <c r="AE7" s="76">
        <f aca="true" t="shared" si="8" ref="AE7:AE22">AD7/AC7*100</f>
        <v>112.00000000000001</v>
      </c>
      <c r="AF7" s="28">
        <v>205</v>
      </c>
      <c r="AG7" s="84">
        <v>232</v>
      </c>
      <c r="AH7" s="79">
        <f aca="true" t="shared" si="9" ref="AH7:AH22">AG7/AF7*100</f>
        <v>113.17073170731706</v>
      </c>
    </row>
    <row r="8" spans="1:34" ht="15" customHeight="1">
      <c r="A8" s="27" t="s">
        <v>18</v>
      </c>
      <c r="B8" s="44">
        <v>854</v>
      </c>
      <c r="C8" s="44">
        <v>956</v>
      </c>
      <c r="D8" s="83">
        <f t="shared" si="1"/>
        <v>111.94379391100702</v>
      </c>
      <c r="E8" s="44">
        <v>473</v>
      </c>
      <c r="F8" s="28">
        <v>579</v>
      </c>
      <c r="G8" s="76">
        <f t="shared" si="2"/>
        <v>122.41014799154335</v>
      </c>
      <c r="H8" s="28">
        <v>214</v>
      </c>
      <c r="I8" s="29">
        <v>188</v>
      </c>
      <c r="J8" s="76">
        <f t="shared" si="3"/>
        <v>87.85046728971963</v>
      </c>
      <c r="K8" s="29">
        <v>1</v>
      </c>
      <c r="L8" s="29">
        <v>1</v>
      </c>
      <c r="M8" s="76">
        <f>L8/K8*100</f>
        <v>100</v>
      </c>
      <c r="N8" s="29">
        <v>2</v>
      </c>
      <c r="O8" s="55">
        <v>-2</v>
      </c>
      <c r="P8" s="81" t="s">
        <v>52</v>
      </c>
      <c r="Q8" s="28">
        <v>66</v>
      </c>
      <c r="R8" s="28">
        <v>42</v>
      </c>
      <c r="S8" s="76">
        <f t="shared" si="4"/>
        <v>63.63636363636363</v>
      </c>
      <c r="T8" s="28">
        <v>62</v>
      </c>
      <c r="U8" s="29">
        <v>43</v>
      </c>
      <c r="V8" s="76">
        <f t="shared" si="5"/>
        <v>69.35483870967742</v>
      </c>
      <c r="W8" s="29">
        <v>459</v>
      </c>
      <c r="X8" s="29">
        <v>465</v>
      </c>
      <c r="Y8" s="76">
        <f t="shared" si="6"/>
        <v>101.30718954248366</v>
      </c>
      <c r="Z8" s="29">
        <v>560</v>
      </c>
      <c r="AA8" s="29">
        <v>657</v>
      </c>
      <c r="AB8" s="76">
        <f t="shared" si="7"/>
        <v>117.32142857142858</v>
      </c>
      <c r="AC8" s="29">
        <v>316</v>
      </c>
      <c r="AD8" s="28">
        <v>414</v>
      </c>
      <c r="AE8" s="76">
        <f t="shared" si="8"/>
        <v>131.0126582278481</v>
      </c>
      <c r="AF8" s="28">
        <v>277</v>
      </c>
      <c r="AG8" s="84">
        <v>395</v>
      </c>
      <c r="AH8" s="79">
        <f t="shared" si="9"/>
        <v>142.59927797833936</v>
      </c>
    </row>
    <row r="9" spans="1:34" ht="15" customHeight="1">
      <c r="A9" s="27" t="s">
        <v>19</v>
      </c>
      <c r="B9" s="44">
        <v>674</v>
      </c>
      <c r="C9" s="44">
        <v>649</v>
      </c>
      <c r="D9" s="83">
        <f t="shared" si="1"/>
        <v>96.29080118694363</v>
      </c>
      <c r="E9" s="44">
        <v>414</v>
      </c>
      <c r="F9" s="28">
        <v>434</v>
      </c>
      <c r="G9" s="76">
        <f t="shared" si="2"/>
        <v>104.83091787439614</v>
      </c>
      <c r="H9" s="28">
        <v>332</v>
      </c>
      <c r="I9" s="29">
        <v>308</v>
      </c>
      <c r="J9" s="76">
        <f t="shared" si="3"/>
        <v>92.7710843373494</v>
      </c>
      <c r="K9" s="29">
        <v>0</v>
      </c>
      <c r="L9" s="29">
        <v>0</v>
      </c>
      <c r="M9" s="81" t="s">
        <v>52</v>
      </c>
      <c r="N9" s="29">
        <v>0</v>
      </c>
      <c r="O9" s="28">
        <v>2</v>
      </c>
      <c r="P9" s="81" t="s">
        <v>52</v>
      </c>
      <c r="Q9" s="28">
        <v>48</v>
      </c>
      <c r="R9" s="28">
        <v>64</v>
      </c>
      <c r="S9" s="76">
        <f t="shared" si="4"/>
        <v>133.33333333333331</v>
      </c>
      <c r="T9" s="28">
        <v>77</v>
      </c>
      <c r="U9" s="29">
        <v>15</v>
      </c>
      <c r="V9" s="76">
        <f t="shared" si="5"/>
        <v>19.480519480519483</v>
      </c>
      <c r="W9" s="29">
        <v>405</v>
      </c>
      <c r="X9" s="29">
        <v>377</v>
      </c>
      <c r="Y9" s="76">
        <f t="shared" si="6"/>
        <v>93.08641975308643</v>
      </c>
      <c r="Z9" s="29">
        <v>427</v>
      </c>
      <c r="AA9" s="29">
        <v>297</v>
      </c>
      <c r="AB9" s="76">
        <f t="shared" si="7"/>
        <v>69.55503512880561</v>
      </c>
      <c r="AC9" s="29">
        <v>172</v>
      </c>
      <c r="AD9" s="28">
        <v>243</v>
      </c>
      <c r="AE9" s="76">
        <f t="shared" si="8"/>
        <v>141.27906976744185</v>
      </c>
      <c r="AF9" s="28">
        <v>133</v>
      </c>
      <c r="AG9" s="84">
        <v>218</v>
      </c>
      <c r="AH9" s="79">
        <f t="shared" si="9"/>
        <v>163.90977443609023</v>
      </c>
    </row>
    <row r="10" spans="1:34" ht="15" customHeight="1">
      <c r="A10" s="27" t="s">
        <v>20</v>
      </c>
      <c r="B10" s="44">
        <v>1098</v>
      </c>
      <c r="C10" s="44">
        <v>1283</v>
      </c>
      <c r="D10" s="83">
        <f t="shared" si="1"/>
        <v>116.8488160291439</v>
      </c>
      <c r="E10" s="44">
        <v>843</v>
      </c>
      <c r="F10" s="28">
        <v>1013</v>
      </c>
      <c r="G10" s="76">
        <f t="shared" si="2"/>
        <v>120.16607354685647</v>
      </c>
      <c r="H10" s="28">
        <v>573</v>
      </c>
      <c r="I10" s="29">
        <v>462</v>
      </c>
      <c r="J10" s="76">
        <f t="shared" si="3"/>
        <v>80.6282722513089</v>
      </c>
      <c r="K10" s="29">
        <v>1</v>
      </c>
      <c r="L10" s="29">
        <v>1</v>
      </c>
      <c r="M10" s="76">
        <f>L10/K10*100</f>
        <v>100</v>
      </c>
      <c r="N10" s="29">
        <v>6</v>
      </c>
      <c r="O10" s="28">
        <v>1</v>
      </c>
      <c r="P10" s="76">
        <f aca="true" t="shared" si="10" ref="P10:P23">O10/N10*100</f>
        <v>16.666666666666664</v>
      </c>
      <c r="Q10" s="28">
        <v>178</v>
      </c>
      <c r="R10" s="28">
        <v>44</v>
      </c>
      <c r="S10" s="76">
        <f t="shared" si="4"/>
        <v>24.719101123595504</v>
      </c>
      <c r="T10" s="28">
        <v>76</v>
      </c>
      <c r="U10" s="29">
        <v>118</v>
      </c>
      <c r="V10" s="76">
        <f t="shared" si="5"/>
        <v>155.26315789473685</v>
      </c>
      <c r="W10" s="29">
        <v>819</v>
      </c>
      <c r="X10" s="29">
        <v>872</v>
      </c>
      <c r="Y10" s="76">
        <f t="shared" si="6"/>
        <v>106.47130647130648</v>
      </c>
      <c r="Z10" s="29">
        <v>415</v>
      </c>
      <c r="AA10" s="29">
        <v>721</v>
      </c>
      <c r="AB10" s="76">
        <f t="shared" si="7"/>
        <v>173.73493975903617</v>
      </c>
      <c r="AC10" s="29">
        <v>366</v>
      </c>
      <c r="AD10" s="28">
        <v>643</v>
      </c>
      <c r="AE10" s="76">
        <f t="shared" si="8"/>
        <v>175.6830601092896</v>
      </c>
      <c r="AF10" s="28">
        <v>336</v>
      </c>
      <c r="AG10" s="84">
        <v>594</v>
      </c>
      <c r="AH10" s="79">
        <f t="shared" si="9"/>
        <v>176.78571428571428</v>
      </c>
    </row>
    <row r="11" spans="1:34" ht="15" customHeight="1">
      <c r="A11" s="27" t="s">
        <v>21</v>
      </c>
      <c r="B11" s="44">
        <v>395</v>
      </c>
      <c r="C11" s="44">
        <v>424</v>
      </c>
      <c r="D11" s="83">
        <f t="shared" si="1"/>
        <v>107.34177215189872</v>
      </c>
      <c r="E11" s="44">
        <v>284</v>
      </c>
      <c r="F11" s="28">
        <v>318</v>
      </c>
      <c r="G11" s="76">
        <f t="shared" si="2"/>
        <v>111.9718309859155</v>
      </c>
      <c r="H11" s="28">
        <v>153</v>
      </c>
      <c r="I11" s="29">
        <v>150</v>
      </c>
      <c r="J11" s="76">
        <f t="shared" si="3"/>
        <v>98.0392156862745</v>
      </c>
      <c r="K11" s="29">
        <v>0</v>
      </c>
      <c r="L11" s="29">
        <v>0</v>
      </c>
      <c r="M11" s="81" t="s">
        <v>52</v>
      </c>
      <c r="N11" s="29">
        <v>1</v>
      </c>
      <c r="O11" s="28">
        <v>10</v>
      </c>
      <c r="P11" s="76" t="s">
        <v>53</v>
      </c>
      <c r="Q11" s="28">
        <v>31</v>
      </c>
      <c r="R11" s="28">
        <v>5</v>
      </c>
      <c r="S11" s="76">
        <f t="shared" si="4"/>
        <v>16.129032258064516</v>
      </c>
      <c r="T11" s="28">
        <v>96</v>
      </c>
      <c r="U11" s="29">
        <v>102</v>
      </c>
      <c r="V11" s="76">
        <f t="shared" si="5"/>
        <v>106.25</v>
      </c>
      <c r="W11" s="29">
        <v>283</v>
      </c>
      <c r="X11" s="29">
        <v>251</v>
      </c>
      <c r="Y11" s="76">
        <f t="shared" si="6"/>
        <v>88.69257950530034</v>
      </c>
      <c r="Z11" s="29">
        <v>181</v>
      </c>
      <c r="AA11" s="29">
        <v>237</v>
      </c>
      <c r="AB11" s="76">
        <f t="shared" si="7"/>
        <v>130.939226519337</v>
      </c>
      <c r="AC11" s="29">
        <v>167</v>
      </c>
      <c r="AD11" s="28">
        <v>210</v>
      </c>
      <c r="AE11" s="76">
        <f t="shared" si="8"/>
        <v>125.74850299401197</v>
      </c>
      <c r="AF11" s="28">
        <v>152</v>
      </c>
      <c r="AG11" s="84">
        <v>190</v>
      </c>
      <c r="AH11" s="79">
        <f t="shared" si="9"/>
        <v>125</v>
      </c>
    </row>
    <row r="12" spans="1:34" ht="15" customHeight="1">
      <c r="A12" s="27" t="s">
        <v>22</v>
      </c>
      <c r="B12" s="44">
        <v>854</v>
      </c>
      <c r="C12" s="44">
        <v>594</v>
      </c>
      <c r="D12" s="83">
        <f t="shared" si="1"/>
        <v>69.55503512880561</v>
      </c>
      <c r="E12" s="44">
        <v>468</v>
      </c>
      <c r="F12" s="28">
        <v>466</v>
      </c>
      <c r="G12" s="76">
        <f t="shared" si="2"/>
        <v>99.57264957264957</v>
      </c>
      <c r="H12" s="28">
        <v>354</v>
      </c>
      <c r="I12" s="29">
        <v>230</v>
      </c>
      <c r="J12" s="76">
        <f t="shared" si="3"/>
        <v>64.97175141242938</v>
      </c>
      <c r="K12" s="29">
        <v>1</v>
      </c>
      <c r="L12" s="29">
        <v>0</v>
      </c>
      <c r="M12" s="76">
        <f>L12/K12*100</f>
        <v>0</v>
      </c>
      <c r="N12" s="29"/>
      <c r="O12" s="28">
        <v>2</v>
      </c>
      <c r="P12" s="81" t="s">
        <v>52</v>
      </c>
      <c r="Q12" s="28">
        <v>53</v>
      </c>
      <c r="R12" s="28">
        <v>65</v>
      </c>
      <c r="S12" s="76">
        <f t="shared" si="4"/>
        <v>122.64150943396226</v>
      </c>
      <c r="T12" s="28">
        <v>46</v>
      </c>
      <c r="U12" s="29">
        <v>23</v>
      </c>
      <c r="V12" s="76">
        <f t="shared" si="5"/>
        <v>50</v>
      </c>
      <c r="W12" s="29">
        <v>449</v>
      </c>
      <c r="X12" s="29">
        <v>431</v>
      </c>
      <c r="Y12" s="76">
        <f t="shared" si="6"/>
        <v>95.99109131403118</v>
      </c>
      <c r="Z12" s="29">
        <v>448</v>
      </c>
      <c r="AA12" s="29">
        <v>313</v>
      </c>
      <c r="AB12" s="76">
        <f t="shared" si="7"/>
        <v>69.86607142857143</v>
      </c>
      <c r="AC12" s="29">
        <v>243</v>
      </c>
      <c r="AD12" s="28">
        <v>283</v>
      </c>
      <c r="AE12" s="76">
        <f t="shared" si="8"/>
        <v>116.46090534979423</v>
      </c>
      <c r="AF12" s="28">
        <v>217</v>
      </c>
      <c r="AG12" s="84">
        <v>263</v>
      </c>
      <c r="AH12" s="79">
        <f t="shared" si="9"/>
        <v>121.19815668202764</v>
      </c>
    </row>
    <row r="13" spans="1:34" ht="15" customHeight="1">
      <c r="A13" s="27" t="s">
        <v>23</v>
      </c>
      <c r="B13" s="44">
        <v>658</v>
      </c>
      <c r="C13" s="44">
        <v>609</v>
      </c>
      <c r="D13" s="83">
        <f t="shared" si="1"/>
        <v>92.5531914893617</v>
      </c>
      <c r="E13" s="44">
        <v>509</v>
      </c>
      <c r="F13" s="28">
        <v>544</v>
      </c>
      <c r="G13" s="76">
        <f t="shared" si="2"/>
        <v>106.8762278978389</v>
      </c>
      <c r="H13" s="28">
        <v>165</v>
      </c>
      <c r="I13" s="29">
        <v>167</v>
      </c>
      <c r="J13" s="76">
        <f t="shared" si="3"/>
        <v>101.21212121212122</v>
      </c>
      <c r="K13" s="29">
        <v>0</v>
      </c>
      <c r="L13" s="29">
        <v>0</v>
      </c>
      <c r="M13" s="81" t="s">
        <v>52</v>
      </c>
      <c r="N13" s="29">
        <v>1</v>
      </c>
      <c r="O13" s="28">
        <v>1</v>
      </c>
      <c r="P13" s="76">
        <f t="shared" si="10"/>
        <v>100</v>
      </c>
      <c r="Q13" s="28">
        <v>89</v>
      </c>
      <c r="R13" s="28">
        <v>28</v>
      </c>
      <c r="S13" s="76">
        <f t="shared" si="4"/>
        <v>31.46067415730337</v>
      </c>
      <c r="T13" s="28">
        <v>14</v>
      </c>
      <c r="U13" s="29">
        <v>7</v>
      </c>
      <c r="V13" s="76">
        <f t="shared" si="5"/>
        <v>50</v>
      </c>
      <c r="W13" s="29">
        <v>470</v>
      </c>
      <c r="X13" s="29">
        <v>418</v>
      </c>
      <c r="Y13" s="76">
        <f t="shared" si="6"/>
        <v>88.93617021276596</v>
      </c>
      <c r="Z13" s="29">
        <v>360</v>
      </c>
      <c r="AA13" s="29">
        <v>397</v>
      </c>
      <c r="AB13" s="76">
        <f t="shared" si="7"/>
        <v>110.27777777777779</v>
      </c>
      <c r="AC13" s="29">
        <v>295</v>
      </c>
      <c r="AD13" s="28">
        <v>365</v>
      </c>
      <c r="AE13" s="76">
        <f t="shared" si="8"/>
        <v>123.72881355932203</v>
      </c>
      <c r="AF13" s="28">
        <v>238</v>
      </c>
      <c r="AG13" s="84">
        <v>314</v>
      </c>
      <c r="AH13" s="79">
        <f t="shared" si="9"/>
        <v>131.9327731092437</v>
      </c>
    </row>
    <row r="14" spans="1:34" ht="15" customHeight="1">
      <c r="A14" s="27" t="s">
        <v>24</v>
      </c>
      <c r="B14" s="44">
        <v>563</v>
      </c>
      <c r="C14" s="44">
        <v>556</v>
      </c>
      <c r="D14" s="83">
        <f t="shared" si="1"/>
        <v>98.75666074600356</v>
      </c>
      <c r="E14" s="44">
        <v>434</v>
      </c>
      <c r="F14" s="28">
        <v>416</v>
      </c>
      <c r="G14" s="76">
        <f t="shared" si="2"/>
        <v>95.85253456221197</v>
      </c>
      <c r="H14" s="28">
        <v>211</v>
      </c>
      <c r="I14" s="29">
        <v>207</v>
      </c>
      <c r="J14" s="76">
        <f t="shared" si="3"/>
        <v>98.10426540284361</v>
      </c>
      <c r="K14" s="29">
        <v>0</v>
      </c>
      <c r="L14" s="29">
        <v>0</v>
      </c>
      <c r="M14" s="81" t="s">
        <v>52</v>
      </c>
      <c r="N14" s="29">
        <v>1</v>
      </c>
      <c r="O14" s="28">
        <v>0</v>
      </c>
      <c r="P14" s="76">
        <f t="shared" si="10"/>
        <v>0</v>
      </c>
      <c r="Q14" s="28">
        <v>25</v>
      </c>
      <c r="R14" s="28">
        <v>25</v>
      </c>
      <c r="S14" s="76">
        <f t="shared" si="4"/>
        <v>100</v>
      </c>
      <c r="T14" s="28">
        <v>36</v>
      </c>
      <c r="U14" s="29">
        <v>20</v>
      </c>
      <c r="V14" s="76">
        <f t="shared" si="5"/>
        <v>55.55555555555556</v>
      </c>
      <c r="W14" s="29">
        <v>432</v>
      </c>
      <c r="X14" s="29">
        <v>404</v>
      </c>
      <c r="Y14" s="76">
        <f t="shared" si="6"/>
        <v>93.51851851851852</v>
      </c>
      <c r="Z14" s="29">
        <v>306</v>
      </c>
      <c r="AA14" s="29">
        <v>271</v>
      </c>
      <c r="AB14" s="76">
        <f t="shared" si="7"/>
        <v>88.56209150326796</v>
      </c>
      <c r="AC14" s="29">
        <v>299</v>
      </c>
      <c r="AD14" s="28">
        <v>265</v>
      </c>
      <c r="AE14" s="76">
        <f t="shared" si="8"/>
        <v>88.62876254180601</v>
      </c>
      <c r="AF14" s="28">
        <v>269</v>
      </c>
      <c r="AG14" s="84">
        <v>240</v>
      </c>
      <c r="AH14" s="79">
        <f t="shared" si="9"/>
        <v>89.21933085501858</v>
      </c>
    </row>
    <row r="15" spans="1:34" ht="15" customHeight="1">
      <c r="A15" s="27" t="s">
        <v>25</v>
      </c>
      <c r="B15" s="44">
        <v>803</v>
      </c>
      <c r="C15" s="44">
        <v>713</v>
      </c>
      <c r="D15" s="83">
        <f t="shared" si="1"/>
        <v>88.7920298879203</v>
      </c>
      <c r="E15" s="44">
        <v>592</v>
      </c>
      <c r="F15" s="28">
        <v>566</v>
      </c>
      <c r="G15" s="76">
        <f t="shared" si="2"/>
        <v>95.6081081081081</v>
      </c>
      <c r="H15" s="28">
        <v>329</v>
      </c>
      <c r="I15" s="29">
        <v>216</v>
      </c>
      <c r="J15" s="76">
        <f t="shared" si="3"/>
        <v>65.65349544072949</v>
      </c>
      <c r="K15" s="29">
        <v>0</v>
      </c>
      <c r="L15" s="29">
        <v>0</v>
      </c>
      <c r="M15" s="81" t="s">
        <v>52</v>
      </c>
      <c r="N15" s="29">
        <v>3</v>
      </c>
      <c r="O15" s="28">
        <v>1</v>
      </c>
      <c r="P15" s="76">
        <f t="shared" si="10"/>
        <v>33.33333333333333</v>
      </c>
      <c r="Q15" s="28">
        <v>59</v>
      </c>
      <c r="R15" s="28">
        <v>29</v>
      </c>
      <c r="S15" s="76">
        <f t="shared" si="4"/>
        <v>49.152542372881356</v>
      </c>
      <c r="T15" s="28">
        <v>49</v>
      </c>
      <c r="U15" s="29">
        <v>21</v>
      </c>
      <c r="V15" s="76">
        <f t="shared" si="5"/>
        <v>42.857142857142854</v>
      </c>
      <c r="W15" s="29">
        <v>581</v>
      </c>
      <c r="X15" s="29">
        <v>482</v>
      </c>
      <c r="Y15" s="76">
        <f t="shared" si="6"/>
        <v>82.96041308089501</v>
      </c>
      <c r="Z15" s="29">
        <v>353</v>
      </c>
      <c r="AA15" s="29">
        <v>401</v>
      </c>
      <c r="AB15" s="76">
        <f t="shared" si="7"/>
        <v>113.59773371104815</v>
      </c>
      <c r="AC15" s="29">
        <v>352</v>
      </c>
      <c r="AD15" s="28">
        <v>392</v>
      </c>
      <c r="AE15" s="76">
        <f t="shared" si="8"/>
        <v>111.36363636363636</v>
      </c>
      <c r="AF15" s="28">
        <v>303</v>
      </c>
      <c r="AG15" s="84">
        <v>373</v>
      </c>
      <c r="AH15" s="79">
        <f t="shared" si="9"/>
        <v>123.1023102310231</v>
      </c>
    </row>
    <row r="16" spans="1:34" ht="15" customHeight="1">
      <c r="A16" s="27" t="s">
        <v>26</v>
      </c>
      <c r="B16" s="44">
        <v>548</v>
      </c>
      <c r="C16" s="44">
        <v>614</v>
      </c>
      <c r="D16" s="83">
        <f t="shared" si="1"/>
        <v>112.04379562043796</v>
      </c>
      <c r="E16" s="44">
        <v>301</v>
      </c>
      <c r="F16" s="28">
        <v>439</v>
      </c>
      <c r="G16" s="76">
        <f t="shared" si="2"/>
        <v>145.8471760797342</v>
      </c>
      <c r="H16" s="28">
        <v>248</v>
      </c>
      <c r="I16" s="29">
        <v>211</v>
      </c>
      <c r="J16" s="76">
        <f t="shared" si="3"/>
        <v>85.08064516129032</v>
      </c>
      <c r="K16" s="29">
        <v>0</v>
      </c>
      <c r="L16" s="29">
        <v>1</v>
      </c>
      <c r="M16" s="81" t="s">
        <v>52</v>
      </c>
      <c r="N16" s="29">
        <v>2</v>
      </c>
      <c r="O16" s="28">
        <v>3</v>
      </c>
      <c r="P16" s="76">
        <f t="shared" si="10"/>
        <v>150</v>
      </c>
      <c r="Q16" s="28">
        <v>26</v>
      </c>
      <c r="R16" s="28">
        <v>35</v>
      </c>
      <c r="S16" s="76">
        <f t="shared" si="4"/>
        <v>134.6153846153846</v>
      </c>
      <c r="T16" s="28">
        <v>42</v>
      </c>
      <c r="U16" s="29">
        <v>34</v>
      </c>
      <c r="V16" s="76">
        <f t="shared" si="5"/>
        <v>80.95238095238095</v>
      </c>
      <c r="W16" s="29">
        <v>300</v>
      </c>
      <c r="X16" s="29">
        <v>437</v>
      </c>
      <c r="Y16" s="76">
        <f t="shared" si="6"/>
        <v>145.66666666666669</v>
      </c>
      <c r="Z16" s="29">
        <v>258</v>
      </c>
      <c r="AA16" s="29">
        <v>401</v>
      </c>
      <c r="AB16" s="76">
        <f t="shared" si="7"/>
        <v>155.4263565891473</v>
      </c>
      <c r="AC16" s="29">
        <v>155</v>
      </c>
      <c r="AD16" s="28">
        <v>264</v>
      </c>
      <c r="AE16" s="76">
        <f t="shared" si="8"/>
        <v>170.32258064516128</v>
      </c>
      <c r="AF16" s="28">
        <v>144</v>
      </c>
      <c r="AG16" s="84">
        <v>242</v>
      </c>
      <c r="AH16" s="79">
        <f t="shared" si="9"/>
        <v>168.05555555555557</v>
      </c>
    </row>
    <row r="17" spans="1:34" ht="15" customHeight="1">
      <c r="A17" s="27" t="s">
        <v>27</v>
      </c>
      <c r="B17" s="44">
        <v>203</v>
      </c>
      <c r="C17" s="44">
        <v>209</v>
      </c>
      <c r="D17" s="83">
        <f t="shared" si="1"/>
        <v>102.95566502463053</v>
      </c>
      <c r="E17" s="44">
        <v>145</v>
      </c>
      <c r="F17" s="28">
        <v>126</v>
      </c>
      <c r="G17" s="76">
        <f t="shared" si="2"/>
        <v>86.89655172413792</v>
      </c>
      <c r="H17" s="28">
        <v>79</v>
      </c>
      <c r="I17" s="29">
        <v>69</v>
      </c>
      <c r="J17" s="76">
        <f t="shared" si="3"/>
        <v>87.34177215189874</v>
      </c>
      <c r="K17" s="29">
        <v>0</v>
      </c>
      <c r="L17" s="29">
        <v>0</v>
      </c>
      <c r="M17" s="81" t="s">
        <v>52</v>
      </c>
      <c r="N17" s="29">
        <v>1</v>
      </c>
      <c r="O17" s="28">
        <v>0</v>
      </c>
      <c r="P17" s="76">
        <f t="shared" si="10"/>
        <v>0</v>
      </c>
      <c r="Q17" s="28">
        <v>20</v>
      </c>
      <c r="R17" s="28">
        <v>11</v>
      </c>
      <c r="S17" s="76">
        <f t="shared" si="4"/>
        <v>55.00000000000001</v>
      </c>
      <c r="T17" s="28">
        <v>17</v>
      </c>
      <c r="U17" s="29">
        <v>5</v>
      </c>
      <c r="V17" s="76">
        <f t="shared" si="5"/>
        <v>29.411764705882355</v>
      </c>
      <c r="W17" s="29">
        <v>141</v>
      </c>
      <c r="X17" s="29">
        <v>109</v>
      </c>
      <c r="Y17" s="76">
        <f t="shared" si="6"/>
        <v>77.30496453900709</v>
      </c>
      <c r="Z17" s="29">
        <v>95</v>
      </c>
      <c r="AA17" s="29">
        <v>118</v>
      </c>
      <c r="AB17" s="76">
        <f t="shared" si="7"/>
        <v>124.21052631578948</v>
      </c>
      <c r="AC17" s="29">
        <v>74</v>
      </c>
      <c r="AD17" s="28">
        <v>86</v>
      </c>
      <c r="AE17" s="76">
        <f t="shared" si="8"/>
        <v>116.21621621621621</v>
      </c>
      <c r="AF17" s="28">
        <v>58</v>
      </c>
      <c r="AG17" s="84">
        <v>81</v>
      </c>
      <c r="AH17" s="79">
        <f t="shared" si="9"/>
        <v>139.6551724137931</v>
      </c>
    </row>
    <row r="18" spans="1:34" ht="15" customHeight="1">
      <c r="A18" s="27" t="s">
        <v>28</v>
      </c>
      <c r="B18" s="44">
        <v>719</v>
      </c>
      <c r="C18" s="44">
        <v>716</v>
      </c>
      <c r="D18" s="83">
        <f t="shared" si="1"/>
        <v>99.58275382475661</v>
      </c>
      <c r="E18" s="44">
        <v>521</v>
      </c>
      <c r="F18" s="28">
        <v>524</v>
      </c>
      <c r="G18" s="76">
        <f t="shared" si="2"/>
        <v>100.57581573896353</v>
      </c>
      <c r="H18" s="28">
        <v>294</v>
      </c>
      <c r="I18" s="29">
        <v>271</v>
      </c>
      <c r="J18" s="76">
        <f t="shared" si="3"/>
        <v>92.17687074829932</v>
      </c>
      <c r="K18" s="29">
        <v>1</v>
      </c>
      <c r="L18" s="29">
        <v>0</v>
      </c>
      <c r="M18" s="76">
        <f>L18/K18*100</f>
        <v>0</v>
      </c>
      <c r="N18" s="29">
        <v>3</v>
      </c>
      <c r="O18" s="28">
        <v>2</v>
      </c>
      <c r="P18" s="76">
        <f t="shared" si="10"/>
        <v>66.66666666666666</v>
      </c>
      <c r="Q18" s="28">
        <v>60</v>
      </c>
      <c r="R18" s="28">
        <v>29</v>
      </c>
      <c r="S18" s="76">
        <f t="shared" si="4"/>
        <v>48.333333333333336</v>
      </c>
      <c r="T18" s="28">
        <v>70</v>
      </c>
      <c r="U18" s="29">
        <v>84</v>
      </c>
      <c r="V18" s="76">
        <f t="shared" si="5"/>
        <v>120</v>
      </c>
      <c r="W18" s="29">
        <v>513</v>
      </c>
      <c r="X18" s="29">
        <v>505</v>
      </c>
      <c r="Y18" s="76">
        <f t="shared" si="6"/>
        <v>98.44054580896686</v>
      </c>
      <c r="Z18" s="29">
        <v>352</v>
      </c>
      <c r="AA18" s="29">
        <v>420</v>
      </c>
      <c r="AB18" s="76">
        <f t="shared" si="7"/>
        <v>119.31818181818181</v>
      </c>
      <c r="AC18" s="29">
        <v>287</v>
      </c>
      <c r="AD18" s="28">
        <v>329</v>
      </c>
      <c r="AE18" s="76">
        <f t="shared" si="8"/>
        <v>114.6341463414634</v>
      </c>
      <c r="AF18" s="28">
        <v>249</v>
      </c>
      <c r="AG18" s="84">
        <v>282</v>
      </c>
      <c r="AH18" s="79">
        <f t="shared" si="9"/>
        <v>113.25301204819279</v>
      </c>
    </row>
    <row r="19" spans="1:34" ht="15" customHeight="1">
      <c r="A19" s="27" t="s">
        <v>29</v>
      </c>
      <c r="B19" s="44">
        <v>303</v>
      </c>
      <c r="C19" s="44">
        <v>300</v>
      </c>
      <c r="D19" s="83">
        <f t="shared" si="1"/>
        <v>99.00990099009901</v>
      </c>
      <c r="E19" s="44">
        <v>191</v>
      </c>
      <c r="F19" s="28">
        <v>198</v>
      </c>
      <c r="G19" s="76">
        <f t="shared" si="2"/>
        <v>103.66492146596859</v>
      </c>
      <c r="H19" s="28">
        <v>92</v>
      </c>
      <c r="I19" s="29">
        <v>65</v>
      </c>
      <c r="J19" s="76">
        <f t="shared" si="3"/>
        <v>70.65217391304348</v>
      </c>
      <c r="K19" s="29">
        <v>0</v>
      </c>
      <c r="L19" s="29">
        <v>0</v>
      </c>
      <c r="M19" s="81" t="s">
        <v>52</v>
      </c>
      <c r="N19" s="29">
        <v>0</v>
      </c>
      <c r="O19" s="28">
        <v>0</v>
      </c>
      <c r="P19" s="81" t="s">
        <v>52</v>
      </c>
      <c r="Q19" s="28">
        <v>26</v>
      </c>
      <c r="R19" s="28">
        <v>3</v>
      </c>
      <c r="S19" s="76">
        <f t="shared" si="4"/>
        <v>11.538461538461538</v>
      </c>
      <c r="T19" s="28">
        <v>3</v>
      </c>
      <c r="U19" s="29">
        <v>5</v>
      </c>
      <c r="V19" s="76">
        <f t="shared" si="5"/>
        <v>166.66666666666669</v>
      </c>
      <c r="W19" s="29">
        <v>161</v>
      </c>
      <c r="X19" s="29">
        <v>139</v>
      </c>
      <c r="Y19" s="76">
        <f t="shared" si="6"/>
        <v>86.33540372670807</v>
      </c>
      <c r="Z19" s="29">
        <v>173</v>
      </c>
      <c r="AA19" s="29">
        <v>217</v>
      </c>
      <c r="AB19" s="76">
        <f t="shared" si="7"/>
        <v>125.4335260115607</v>
      </c>
      <c r="AC19" s="29">
        <v>101</v>
      </c>
      <c r="AD19" s="28">
        <v>144</v>
      </c>
      <c r="AE19" s="76">
        <f t="shared" si="8"/>
        <v>142.57425742574256</v>
      </c>
      <c r="AF19" s="28">
        <v>81</v>
      </c>
      <c r="AG19" s="84">
        <v>130</v>
      </c>
      <c r="AH19" s="79">
        <f t="shared" si="9"/>
        <v>160.49382716049382</v>
      </c>
    </row>
    <row r="20" spans="1:34" ht="15" customHeight="1">
      <c r="A20" s="27" t="s">
        <v>30</v>
      </c>
      <c r="B20" s="44">
        <v>1070</v>
      </c>
      <c r="C20" s="44">
        <v>1174</v>
      </c>
      <c r="D20" s="83">
        <f t="shared" si="1"/>
        <v>109.71962616822431</v>
      </c>
      <c r="E20" s="44">
        <v>526</v>
      </c>
      <c r="F20" s="28">
        <v>618</v>
      </c>
      <c r="G20" s="76">
        <f t="shared" si="2"/>
        <v>117.49049429657794</v>
      </c>
      <c r="H20" s="28">
        <v>283</v>
      </c>
      <c r="I20" s="29">
        <v>254</v>
      </c>
      <c r="J20" s="76">
        <f t="shared" si="3"/>
        <v>89.75265017667844</v>
      </c>
      <c r="K20" s="29">
        <v>0</v>
      </c>
      <c r="L20" s="29">
        <v>0</v>
      </c>
      <c r="M20" s="81" t="s">
        <v>52</v>
      </c>
      <c r="N20" s="29">
        <v>2</v>
      </c>
      <c r="O20" s="28">
        <v>0</v>
      </c>
      <c r="P20" s="76">
        <f t="shared" si="10"/>
        <v>0</v>
      </c>
      <c r="Q20" s="28">
        <v>119</v>
      </c>
      <c r="R20" s="28">
        <v>49</v>
      </c>
      <c r="S20" s="76">
        <f t="shared" si="4"/>
        <v>41.17647058823529</v>
      </c>
      <c r="T20" s="28">
        <v>44</v>
      </c>
      <c r="U20" s="29">
        <v>29</v>
      </c>
      <c r="V20" s="76">
        <f t="shared" si="5"/>
        <v>65.9090909090909</v>
      </c>
      <c r="W20" s="29">
        <v>519</v>
      </c>
      <c r="X20" s="29">
        <v>543</v>
      </c>
      <c r="Y20" s="76">
        <f t="shared" si="6"/>
        <v>104.62427745664739</v>
      </c>
      <c r="Z20" s="29">
        <v>739</v>
      </c>
      <c r="AA20" s="29">
        <v>870</v>
      </c>
      <c r="AB20" s="76">
        <f t="shared" si="7"/>
        <v>117.72665764546684</v>
      </c>
      <c r="AC20" s="29">
        <v>292</v>
      </c>
      <c r="AD20" s="28">
        <v>364</v>
      </c>
      <c r="AE20" s="76">
        <f t="shared" si="8"/>
        <v>124.65753424657535</v>
      </c>
      <c r="AF20" s="28">
        <v>243</v>
      </c>
      <c r="AG20" s="84">
        <v>320</v>
      </c>
      <c r="AH20" s="79">
        <f t="shared" si="9"/>
        <v>131.6872427983539</v>
      </c>
    </row>
    <row r="21" spans="1:34" ht="15" customHeight="1">
      <c r="A21" s="27" t="s">
        <v>31</v>
      </c>
      <c r="B21" s="44">
        <v>732</v>
      </c>
      <c r="C21" s="44">
        <v>872</v>
      </c>
      <c r="D21" s="83">
        <f t="shared" si="1"/>
        <v>119.12568306010928</v>
      </c>
      <c r="E21" s="44">
        <v>430</v>
      </c>
      <c r="F21" s="28">
        <v>570</v>
      </c>
      <c r="G21" s="76">
        <f t="shared" si="2"/>
        <v>132.5581395348837</v>
      </c>
      <c r="H21" s="28">
        <v>359</v>
      </c>
      <c r="I21" s="29">
        <v>261</v>
      </c>
      <c r="J21" s="76">
        <f t="shared" si="3"/>
        <v>72.70194986072424</v>
      </c>
      <c r="K21" s="29">
        <v>0</v>
      </c>
      <c r="L21" s="29">
        <v>0</v>
      </c>
      <c r="M21" s="81" t="s">
        <v>52</v>
      </c>
      <c r="N21" s="29">
        <v>3</v>
      </c>
      <c r="O21" s="28">
        <v>3</v>
      </c>
      <c r="P21" s="76">
        <f t="shared" si="10"/>
        <v>100</v>
      </c>
      <c r="Q21" s="28">
        <v>56</v>
      </c>
      <c r="R21" s="28">
        <v>34</v>
      </c>
      <c r="S21" s="76">
        <f t="shared" si="4"/>
        <v>60.71428571428571</v>
      </c>
      <c r="T21" s="28">
        <v>36</v>
      </c>
      <c r="U21" s="29">
        <v>60</v>
      </c>
      <c r="V21" s="76">
        <f t="shared" si="5"/>
        <v>166.66666666666669</v>
      </c>
      <c r="W21" s="29">
        <v>422</v>
      </c>
      <c r="X21" s="29">
        <v>544</v>
      </c>
      <c r="Y21" s="76">
        <f t="shared" si="6"/>
        <v>128.90995260663507</v>
      </c>
      <c r="Z21" s="29">
        <v>313</v>
      </c>
      <c r="AA21" s="29">
        <v>543</v>
      </c>
      <c r="AB21" s="76">
        <f t="shared" si="7"/>
        <v>173.48242811501598</v>
      </c>
      <c r="AC21" s="29">
        <v>171</v>
      </c>
      <c r="AD21" s="28">
        <v>364</v>
      </c>
      <c r="AE21" s="76" t="s">
        <v>54</v>
      </c>
      <c r="AF21" s="28">
        <v>152</v>
      </c>
      <c r="AG21" s="84">
        <v>332</v>
      </c>
      <c r="AH21" s="76" t="s">
        <v>55</v>
      </c>
    </row>
    <row r="22" spans="1:34" ht="15" customHeight="1">
      <c r="A22" s="27" t="s">
        <v>32</v>
      </c>
      <c r="B22" s="44">
        <v>442</v>
      </c>
      <c r="C22" s="44">
        <v>335</v>
      </c>
      <c r="D22" s="83">
        <f t="shared" si="1"/>
        <v>75.7918552036199</v>
      </c>
      <c r="E22" s="44">
        <v>278</v>
      </c>
      <c r="F22" s="28">
        <v>237</v>
      </c>
      <c r="G22" s="76">
        <f t="shared" si="2"/>
        <v>85.25179856115108</v>
      </c>
      <c r="H22" s="28">
        <v>193</v>
      </c>
      <c r="I22" s="29">
        <v>136</v>
      </c>
      <c r="J22" s="76">
        <f t="shared" si="3"/>
        <v>70.46632124352331</v>
      </c>
      <c r="K22" s="29">
        <v>0</v>
      </c>
      <c r="L22" s="29">
        <v>0</v>
      </c>
      <c r="M22" s="81" t="s">
        <v>52</v>
      </c>
      <c r="N22" s="29">
        <v>3</v>
      </c>
      <c r="O22" s="28">
        <v>1</v>
      </c>
      <c r="P22" s="76">
        <f t="shared" si="10"/>
        <v>33.33333333333333</v>
      </c>
      <c r="Q22" s="28">
        <v>24</v>
      </c>
      <c r="R22" s="28">
        <v>4</v>
      </c>
      <c r="S22" s="76">
        <f t="shared" si="4"/>
        <v>16.666666666666664</v>
      </c>
      <c r="T22" s="28">
        <v>26</v>
      </c>
      <c r="U22" s="29">
        <v>8</v>
      </c>
      <c r="V22" s="76">
        <f t="shared" si="5"/>
        <v>30.76923076923077</v>
      </c>
      <c r="W22" s="29">
        <v>269</v>
      </c>
      <c r="X22" s="29">
        <v>225</v>
      </c>
      <c r="Y22" s="76">
        <f t="shared" si="6"/>
        <v>83.64312267657994</v>
      </c>
      <c r="Z22" s="29">
        <v>199</v>
      </c>
      <c r="AA22" s="29">
        <v>159</v>
      </c>
      <c r="AB22" s="76">
        <f t="shared" si="7"/>
        <v>79.89949748743719</v>
      </c>
      <c r="AC22" s="29">
        <v>165</v>
      </c>
      <c r="AD22" s="28">
        <v>147</v>
      </c>
      <c r="AE22" s="76">
        <f t="shared" si="8"/>
        <v>89.0909090909091</v>
      </c>
      <c r="AF22" s="28">
        <v>145</v>
      </c>
      <c r="AG22" s="84">
        <v>142</v>
      </c>
      <c r="AH22" s="79">
        <f t="shared" si="9"/>
        <v>97.93103448275862</v>
      </c>
    </row>
    <row r="23" spans="1:34" ht="15" customHeight="1">
      <c r="A23" s="27" t="s">
        <v>33</v>
      </c>
      <c r="B23" s="44">
        <v>2384</v>
      </c>
      <c r="C23" s="44">
        <v>3396</v>
      </c>
      <c r="D23" s="83">
        <f t="shared" si="1"/>
        <v>142.4496644295302</v>
      </c>
      <c r="E23" s="44">
        <v>853</v>
      </c>
      <c r="F23" s="28">
        <v>1435</v>
      </c>
      <c r="G23" s="76">
        <f t="shared" si="2"/>
        <v>168.2297772567409</v>
      </c>
      <c r="H23" s="28">
        <v>995</v>
      </c>
      <c r="I23" s="29">
        <v>1260</v>
      </c>
      <c r="J23" s="76">
        <f t="shared" si="3"/>
        <v>126.63316582914572</v>
      </c>
      <c r="K23" s="29">
        <v>3</v>
      </c>
      <c r="L23" s="29">
        <v>1</v>
      </c>
      <c r="M23" s="76">
        <f>L23/K23*100</f>
        <v>33.33333333333333</v>
      </c>
      <c r="N23" s="29">
        <v>36</v>
      </c>
      <c r="O23" s="28">
        <v>21</v>
      </c>
      <c r="P23" s="76">
        <f t="shared" si="10"/>
        <v>58.333333333333336</v>
      </c>
      <c r="Q23" s="28">
        <v>67</v>
      </c>
      <c r="R23" s="28">
        <v>50</v>
      </c>
      <c r="S23" s="76">
        <f t="shared" si="4"/>
        <v>74.6268656716418</v>
      </c>
      <c r="T23" s="28">
        <v>10</v>
      </c>
      <c r="U23" s="29">
        <v>17</v>
      </c>
      <c r="V23" s="76">
        <f>U23/T23*100</f>
        <v>170</v>
      </c>
      <c r="W23" s="29">
        <v>796</v>
      </c>
      <c r="X23" s="29">
        <v>757</v>
      </c>
      <c r="Y23" s="76">
        <f t="shared" si="6"/>
        <v>95.10050251256281</v>
      </c>
      <c r="Z23" s="29">
        <v>1222</v>
      </c>
      <c r="AA23" s="29">
        <v>1987</v>
      </c>
      <c r="AB23" s="76">
        <f t="shared" si="7"/>
        <v>162.6022913256956</v>
      </c>
      <c r="AC23" s="29">
        <v>515</v>
      </c>
      <c r="AD23" s="28">
        <v>1093</v>
      </c>
      <c r="AE23" s="76" t="s">
        <v>54</v>
      </c>
      <c r="AF23" s="28">
        <v>388</v>
      </c>
      <c r="AG23" s="84">
        <v>880</v>
      </c>
      <c r="AH23" s="76" t="s">
        <v>56</v>
      </c>
    </row>
  </sheetData>
  <sheetProtection/>
  <mergeCells count="12">
    <mergeCell ref="Q3:S3"/>
    <mergeCell ref="T3:V3"/>
    <mergeCell ref="W3:Y3"/>
    <mergeCell ref="Z3:AB3"/>
    <mergeCell ref="AC3:AE3"/>
    <mergeCell ref="AF3:AH3"/>
    <mergeCell ref="A1:P1"/>
    <mergeCell ref="B3:D3"/>
    <mergeCell ref="E3:G3"/>
    <mergeCell ref="H3:J3"/>
    <mergeCell ref="K3:M3"/>
    <mergeCell ref="N3:P3"/>
  </mergeCells>
  <printOptions horizontalCentered="1"/>
  <pageMargins left="0.7" right="0.7" top="0.75" bottom="0.75" header="0.3" footer="0.3"/>
  <pageSetup horizontalDpi="600" verticalDpi="600" orientation="landscape" paperSize="9" scale="66" r:id="rId1"/>
  <colBreaks count="1" manualBreakCount="1">
    <brk id="16" max="22" man="1"/>
  </colBreaks>
  <ignoredErrors>
    <ignoredError sqref="D6:D23 G6:G23 J6:J23 M6:M8 M10 M12 M18 M23 P6 P10 P20:P23 P13:P18 S6:S23 AB6:AB23 AE6:AE20 AE22 V6 Y6:Y23" formula="1"/>
    <ignoredError sqref="AH6:AH20 AH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2020-05-21T12:41:12Z</dcterms:modified>
  <cp:category/>
  <cp:version/>
  <cp:contentType/>
  <cp:contentStatus/>
</cp:coreProperties>
</file>