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'2'!$A$1:$K$22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<sst xmlns="http://schemas.openxmlformats.org/spreadsheetml/2006/main" count="56" uniqueCount="49">
  <si>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</si>
  <si>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</si>
  <si>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</si>
  <si>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</si>
  <si>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</si>
  <si>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</si>
  <si>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</si>
  <si>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</si>
  <si>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</si>
  <si>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</si>
  <si>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</si>
  <si>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</si>
  <si>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</si>
  <si>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</si>
  <si>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</si>
  <si>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</si>
  <si>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</si>
  <si>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</si>
  <si>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</si>
  <si>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</si>
  <si>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</si>
  <si>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</si>
  <si>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</si>
  <si>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</si>
  <si>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</si>
  <si>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</si>
  <si>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</si>
  <si>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</si>
  <si>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</si>
  <si>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</si>
  <si>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</si>
  <si>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</si>
  <si>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</si>
  <si>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</si>
  <si>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</si>
  <si>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</si>
  <si>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</si>
  <si>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</si>
  <si>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(-)                   осіб</t>
  </si>
  <si>
    <t xml:space="preserve"> + (-)                осіб</t>
  </si>
  <si>
    <t>осіб</t>
  </si>
  <si>
    <t>січень-березень 2017 р.</t>
  </si>
  <si>
    <t>січень-березень 2018 р.</t>
  </si>
  <si>
    <t>на 1 квітня 2017 р.</t>
  </si>
  <si>
    <t>на 1 квітня 2018 р.</t>
  </si>
  <si>
    <t>Інформація щодо надання послуг ДСЗ молоді у віці до 35 років
у січні-березні  2018 р.</t>
  </si>
  <si>
    <r>
      <t xml:space="preserve">Всього отримали роботу </t>
    </r>
    <r>
      <rPr>
        <sz val="16"/>
        <color indexed="8"/>
        <rFont val="Times New Roman"/>
        <family val="1"/>
      </rPr>
      <t>(</t>
    </r>
    <r>
      <rPr>
        <i/>
        <sz val="16"/>
        <color indexed="8"/>
        <rFont val="Times New Roman"/>
        <family val="1"/>
      </rPr>
      <t>у т.ч. до набуття статусу безробітного)</t>
    </r>
  </si>
  <si>
    <r>
      <rPr>
        <b/>
        <i/>
        <sz val="16"/>
        <color indexed="8"/>
        <rFont val="Times New Roman"/>
        <family val="1"/>
      </rPr>
      <t>з них</t>
    </r>
    <r>
      <rPr>
        <b/>
        <sz val="16"/>
        <color indexed="8"/>
        <rFont val="Times New Roman"/>
        <family val="1"/>
      </rPr>
      <t xml:space="preserve">, </t>
    </r>
    <r>
      <rPr>
        <b/>
        <i/>
        <sz val="16"/>
        <color indexed="8"/>
        <rFont val="Times New Roman"/>
        <family val="1"/>
      </rPr>
      <t>особи у віці до 18 років</t>
    </r>
  </si>
  <si>
    <t>Інформація про надання послуг державною службою зайнятості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</si>
</sst>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9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5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6" fontId="19" fillId="0" borderId="0" applyFont="0" applyFill="0" applyBorder="0" applyProtection="0">
      <alignment/>
    </xf>
    <xf numFmtId="186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7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8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9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42" fillId="0" borderId="23" xfId="404" applyNumberFormat="1" applyFont="1" applyFill="1" applyBorder="1" applyAlignment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4" fillId="0" borderId="0" xfId="404" applyNumberFormat="1" applyFont="1" applyFill="1" applyProtection="1">
      <alignment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0" fontId="44" fillId="0" borderId="3" xfId="419" applyFont="1" applyFill="1" applyBorder="1" applyAlignment="1">
      <alignment horizontal="left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8" applyFont="1" applyBorder="1" applyAlignment="1">
      <alignment vertical="center" wrapText="1"/>
      <protection/>
    </xf>
    <xf numFmtId="0" fontId="65" fillId="0" borderId="0" xfId="418" applyFont="1" applyFill="1" applyAlignment="1">
      <alignment vertical="center" wrapText="1"/>
      <protection/>
    </xf>
    <xf numFmtId="0" fontId="41" fillId="0" borderId="0" xfId="418" applyFont="1" applyFill="1" applyAlignment="1">
      <alignment horizontal="right" vertical="center" wrapText="1"/>
      <protection/>
    </xf>
    <xf numFmtId="0" fontId="20" fillId="0" borderId="0" xfId="418" applyFont="1" applyAlignment="1">
      <alignment vertical="center" wrapText="1"/>
      <protection/>
    </xf>
    <xf numFmtId="3" fontId="65" fillId="0" borderId="0" xfId="417" applyNumberFormat="1" applyFont="1" applyFill="1">
      <alignment/>
      <protection/>
    </xf>
    <xf numFmtId="0" fontId="65" fillId="0" borderId="0" xfId="417" applyFont="1" applyFill="1">
      <alignment/>
      <protection/>
    </xf>
    <xf numFmtId="0" fontId="45" fillId="0" borderId="3" xfId="419" applyFont="1" applyFill="1" applyBorder="1" applyAlignment="1">
      <alignment horizontal="left"/>
      <protection/>
    </xf>
    <xf numFmtId="3" fontId="22" fillId="0" borderId="3" xfId="404" applyNumberFormat="1" applyFont="1" applyFill="1" applyBorder="1" applyAlignment="1" applyProtection="1">
      <alignment horizontal="center"/>
      <protection locked="0"/>
    </xf>
    <xf numFmtId="0" fontId="66" fillId="0" borderId="3" xfId="413" applyFont="1" applyFill="1" applyBorder="1" applyAlignment="1">
      <alignment horizontal="center" vertical="center"/>
      <protection/>
    </xf>
    <xf numFmtId="0" fontId="66" fillId="0" borderId="3" xfId="413" applyFont="1" applyFill="1" applyBorder="1" applyAlignment="1">
      <alignment horizontal="center" vertical="center" wrapText="1"/>
      <protection/>
    </xf>
    <xf numFmtId="0" fontId="67" fillId="0" borderId="3" xfId="418" applyFont="1" applyBorder="1" applyAlignment="1">
      <alignment horizontal="center" vertical="center" wrapText="1"/>
      <protection/>
    </xf>
    <xf numFmtId="0" fontId="67" fillId="0" borderId="3" xfId="418" applyFont="1" applyFill="1" applyBorder="1" applyAlignment="1">
      <alignment horizontal="center" vertical="center" wrapText="1"/>
      <protection/>
    </xf>
    <xf numFmtId="0" fontId="68" fillId="0" borderId="0" xfId="417" applyFont="1">
      <alignment/>
      <protection/>
    </xf>
    <xf numFmtId="3" fontId="66" fillId="0" borderId="3" xfId="404" applyNumberFormat="1" applyFont="1" applyFill="1" applyBorder="1" applyAlignment="1" applyProtection="1">
      <alignment horizontal="center"/>
      <protection locked="0"/>
    </xf>
    <xf numFmtId="3" fontId="66" fillId="0" borderId="3" xfId="404" applyNumberFormat="1" applyFont="1" applyFill="1" applyBorder="1" applyAlignment="1" applyProtection="1">
      <alignment horizontal="center" vertical="center"/>
      <protection/>
    </xf>
    <xf numFmtId="3" fontId="66" fillId="50" borderId="3" xfId="404" applyNumberFormat="1" applyFont="1" applyFill="1" applyBorder="1" applyAlignment="1" applyProtection="1">
      <alignment horizontal="center"/>
      <protection locked="0"/>
    </xf>
    <xf numFmtId="1" fontId="69" fillId="0" borderId="0" xfId="404" applyNumberFormat="1" applyFont="1" applyFill="1" applyBorder="1" applyAlignment="1" applyProtection="1">
      <alignment horizontal="center"/>
      <protection locked="0"/>
    </xf>
    <xf numFmtId="1" fontId="66" fillId="0" borderId="3" xfId="4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404" applyNumberFormat="1" applyFont="1" applyFill="1" applyBorder="1" applyAlignment="1" applyProtection="1">
      <alignment horizontal="center"/>
      <protection/>
    </xf>
    <xf numFmtId="3" fontId="70" fillId="0" borderId="3" xfId="404" applyNumberFormat="1" applyFont="1" applyFill="1" applyBorder="1" applyAlignment="1" applyProtection="1">
      <alignment horizontal="center"/>
      <protection locked="0"/>
    </xf>
    <xf numFmtId="1" fontId="67" fillId="0" borderId="0" xfId="404" applyNumberFormat="1" applyFont="1" applyFill="1" applyBorder="1" applyAlignment="1" applyProtection="1">
      <alignment horizontal="right"/>
      <protection locked="0"/>
    </xf>
    <xf numFmtId="1" fontId="69" fillId="0" borderId="0" xfId="404" applyNumberFormat="1" applyFont="1" applyFill="1" applyBorder="1" applyAlignment="1" applyProtection="1">
      <alignment horizontal="right"/>
      <protection locked="0"/>
    </xf>
    <xf numFmtId="3" fontId="70" fillId="0" borderId="3" xfId="417" applyNumberFormat="1" applyFont="1" applyFill="1" applyBorder="1" applyAlignment="1">
      <alignment horizontal="center" vertical="center" wrapText="1"/>
      <protection/>
    </xf>
    <xf numFmtId="3" fontId="70" fillId="0" borderId="3" xfId="413" applyNumberFormat="1" applyFont="1" applyFill="1" applyBorder="1" applyAlignment="1">
      <alignment horizontal="center" vertical="center" wrapText="1"/>
      <protection/>
    </xf>
    <xf numFmtId="0" fontId="68" fillId="0" borderId="0" xfId="418" applyFont="1" applyAlignment="1">
      <alignment vertical="center" wrapText="1"/>
      <protection/>
    </xf>
    <xf numFmtId="0" fontId="71" fillId="0" borderId="0" xfId="418" applyFont="1" applyAlignment="1">
      <alignment vertical="center" wrapText="1"/>
      <protection/>
    </xf>
    <xf numFmtId="0" fontId="70" fillId="7" borderId="3" xfId="418" applyFont="1" applyFill="1" applyBorder="1" applyAlignment="1">
      <alignment vertical="center" wrapText="1"/>
      <protection/>
    </xf>
    <xf numFmtId="3" fontId="70" fillId="50" borderId="3" xfId="417" applyNumberFormat="1" applyFont="1" applyFill="1" applyBorder="1" applyAlignment="1">
      <alignment horizontal="center" vertical="center" wrapText="1"/>
      <protection/>
    </xf>
    <xf numFmtId="187" fontId="72" fillId="50" borderId="3" xfId="417" applyNumberFormat="1" applyFont="1" applyFill="1" applyBorder="1" applyAlignment="1">
      <alignment horizontal="center" vertical="center" wrapText="1"/>
      <protection/>
    </xf>
    <xf numFmtId="187" fontId="72" fillId="0" borderId="3" xfId="417" applyNumberFormat="1" applyFont="1" applyFill="1" applyBorder="1" applyAlignment="1">
      <alignment horizontal="center" vertical="center" wrapText="1"/>
      <protection/>
    </xf>
    <xf numFmtId="0" fontId="70" fillId="0" borderId="3" xfId="417" applyFont="1" applyBorder="1" applyAlignment="1">
      <alignment horizontal="left" vertical="center" wrapText="1"/>
      <protection/>
    </xf>
    <xf numFmtId="3" fontId="68" fillId="0" borderId="0" xfId="418" applyNumberFormat="1" applyFont="1" applyAlignment="1">
      <alignment vertical="center" wrapText="1"/>
      <protection/>
    </xf>
    <xf numFmtId="0" fontId="70" fillId="0" borderId="3" xfId="418" applyFont="1" applyBorder="1" applyAlignment="1">
      <alignment vertical="center" wrapText="1"/>
      <protection/>
    </xf>
    <xf numFmtId="0" fontId="70" fillId="0" borderId="3" xfId="413" applyFont="1" applyBorder="1" applyAlignment="1">
      <alignment vertical="center" wrapText="1"/>
      <protection/>
    </xf>
    <xf numFmtId="184" fontId="70" fillId="0" borderId="3" xfId="413" applyNumberFormat="1" applyFont="1" applyFill="1" applyBorder="1" applyAlignment="1">
      <alignment horizontal="center" vertical="center"/>
      <protection/>
    </xf>
    <xf numFmtId="0" fontId="66" fillId="0" borderId="3" xfId="417" applyFont="1" applyBorder="1" applyAlignment="1">
      <alignment horizontal="center" vertical="center"/>
      <protection/>
    </xf>
    <xf numFmtId="0" fontId="48" fillId="0" borderId="0" xfId="417" applyFont="1" applyAlignment="1">
      <alignment horizontal="center" vertical="top" wrapText="1"/>
      <protection/>
    </xf>
    <xf numFmtId="0" fontId="48" fillId="0" borderId="0" xfId="418" applyFont="1" applyFill="1" applyAlignment="1">
      <alignment horizontal="center" vertical="top" wrapText="1"/>
      <protection/>
    </xf>
    <xf numFmtId="0" fontId="70" fillId="0" borderId="3" xfId="413" applyFont="1" applyFill="1" applyBorder="1" applyAlignment="1">
      <alignment horizontal="center" vertical="center" wrapText="1"/>
      <protection/>
    </xf>
    <xf numFmtId="0" fontId="70" fillId="0" borderId="3" xfId="417" applyFont="1" applyBorder="1" applyAlignment="1">
      <alignment horizontal="center" vertical="center" wrapText="1"/>
      <protection/>
    </xf>
    <xf numFmtId="0" fontId="66" fillId="0" borderId="3" xfId="413" applyFont="1" applyFill="1" applyBorder="1" applyAlignment="1">
      <alignment horizontal="center" vertical="center"/>
      <protection/>
    </xf>
    <xf numFmtId="0" fontId="73" fillId="0" borderId="3" xfId="413" applyFont="1" applyFill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Укомплектування_11_2013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75" zoomScaleNormal="75" zoomScaleSheetLayoutView="75" zoomScalePageLayoutView="0" workbookViewId="0" topLeftCell="A1">
      <selection activeCell="B12" sqref="B12"/>
    </sheetView>
  </sheetViews>
  <sheetFormatPr defaultColWidth="8.00390625" defaultRowHeight="15"/>
  <cols>
    <col min="1" max="1" width="78.8515625" style="22" customWidth="1"/>
    <col min="2" max="2" width="15.28125" style="28" customWidth="1"/>
    <col min="3" max="3" width="13.57421875" style="2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9" t="s">
        <v>48</v>
      </c>
      <c r="B1" s="59"/>
      <c r="C1" s="59"/>
      <c r="D1" s="59"/>
      <c r="E1" s="59"/>
    </row>
    <row r="2" spans="1:5" ht="22.5">
      <c r="A2" s="60" t="s">
        <v>9</v>
      </c>
      <c r="B2" s="60"/>
      <c r="C2" s="60"/>
      <c r="D2" s="60"/>
      <c r="E2" s="60"/>
    </row>
    <row r="3" spans="1:5" s="26" customFormat="1" ht="18" customHeight="1">
      <c r="A3" s="23"/>
      <c r="B3" s="24"/>
      <c r="C3" s="25"/>
      <c r="D3" s="25"/>
      <c r="E3" s="25" t="s">
        <v>40</v>
      </c>
    </row>
    <row r="4" spans="1:5" s="47" customFormat="1" ht="23.25" customHeight="1">
      <c r="A4" s="61" t="s">
        <v>10</v>
      </c>
      <c r="B4" s="62" t="s">
        <v>41</v>
      </c>
      <c r="C4" s="62" t="s">
        <v>42</v>
      </c>
      <c r="D4" s="63" t="s">
        <v>11</v>
      </c>
      <c r="E4" s="63"/>
    </row>
    <row r="5" spans="1:5" s="47" customFormat="1" ht="49.5" customHeight="1">
      <c r="A5" s="61"/>
      <c r="B5" s="62"/>
      <c r="C5" s="62"/>
      <c r="D5" s="31" t="s">
        <v>12</v>
      </c>
      <c r="E5" s="32" t="s">
        <v>38</v>
      </c>
    </row>
    <row r="6" spans="1:5" s="48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47" customFormat="1" ht="29.25" customHeight="1">
      <c r="A7" s="49" t="s">
        <v>13</v>
      </c>
      <c r="B7" s="50">
        <v>6191</v>
      </c>
      <c r="C7" s="45">
        <f>2!B5</f>
        <v>4968</v>
      </c>
      <c r="D7" s="51">
        <f aca="true" t="shared" si="0" ref="D7:D12">C7/B7*100</f>
        <v>80.24551768696494</v>
      </c>
      <c r="E7" s="52">
        <f aca="true" t="shared" si="1" ref="E7:E12">C7-B7</f>
        <v>-1223</v>
      </c>
    </row>
    <row r="8" spans="1:9" s="47" customFormat="1" ht="40.5">
      <c r="A8" s="53" t="s">
        <v>46</v>
      </c>
      <c r="B8" s="50">
        <v>2798</v>
      </c>
      <c r="C8" s="45">
        <f>2!C5</f>
        <v>2109</v>
      </c>
      <c r="D8" s="51">
        <f t="shared" si="0"/>
        <v>75.37526804860615</v>
      </c>
      <c r="E8" s="52">
        <f t="shared" si="1"/>
        <v>-689</v>
      </c>
      <c r="G8" s="54"/>
      <c r="I8" s="54"/>
    </row>
    <row r="9" spans="1:7" s="47" customFormat="1" ht="46.5" customHeight="1">
      <c r="A9" s="53" t="s">
        <v>6</v>
      </c>
      <c r="B9" s="50">
        <v>71</v>
      </c>
      <c r="C9" s="45">
        <f>2!E5</f>
        <v>63</v>
      </c>
      <c r="D9" s="51">
        <f t="shared" si="0"/>
        <v>88.73239436619718</v>
      </c>
      <c r="E9" s="52">
        <f t="shared" si="1"/>
        <v>-8</v>
      </c>
      <c r="G9" s="54"/>
    </row>
    <row r="10" spans="1:9" s="47" customFormat="1" ht="27.75" customHeight="1">
      <c r="A10" s="55" t="s">
        <v>14</v>
      </c>
      <c r="B10" s="50">
        <v>809</v>
      </c>
      <c r="C10" s="45">
        <f>2!F5</f>
        <v>156</v>
      </c>
      <c r="D10" s="51">
        <f t="shared" si="0"/>
        <v>19.283065512978986</v>
      </c>
      <c r="E10" s="52">
        <f t="shared" si="1"/>
        <v>-653</v>
      </c>
      <c r="I10" s="54"/>
    </row>
    <row r="11" spans="1:5" s="47" customFormat="1" ht="48" customHeight="1">
      <c r="A11" s="55" t="s">
        <v>3</v>
      </c>
      <c r="B11" s="50">
        <v>230</v>
      </c>
      <c r="C11" s="50">
        <v>151</v>
      </c>
      <c r="D11" s="51">
        <f t="shared" si="0"/>
        <v>65.65217391304347</v>
      </c>
      <c r="E11" s="52">
        <f t="shared" si="1"/>
        <v>-79</v>
      </c>
    </row>
    <row r="12" spans="1:6" s="47" customFormat="1" ht="45.75" customHeight="1">
      <c r="A12" s="55" t="s">
        <v>15</v>
      </c>
      <c r="B12" s="50">
        <v>5845</v>
      </c>
      <c r="C12" s="45">
        <f>2!H5</f>
        <v>4720</v>
      </c>
      <c r="D12" s="51">
        <f t="shared" si="0"/>
        <v>80.75278015397775</v>
      </c>
      <c r="E12" s="52">
        <f t="shared" si="1"/>
        <v>-1125</v>
      </c>
      <c r="F12" s="54"/>
    </row>
    <row r="13" spans="1:6" s="47" customFormat="1" ht="12.75">
      <c r="A13" s="64" t="s">
        <v>16</v>
      </c>
      <c r="B13" s="64"/>
      <c r="C13" s="64"/>
      <c r="D13" s="64"/>
      <c r="E13" s="64"/>
      <c r="F13" s="54"/>
    </row>
    <row r="14" spans="1:6" s="47" customFormat="1" ht="12.75">
      <c r="A14" s="64"/>
      <c r="B14" s="64"/>
      <c r="C14" s="64"/>
      <c r="D14" s="64"/>
      <c r="E14" s="64"/>
      <c r="F14" s="54"/>
    </row>
    <row r="15" spans="1:5" s="47" customFormat="1" ht="20.25" customHeight="1">
      <c r="A15" s="61" t="s">
        <v>10</v>
      </c>
      <c r="B15" s="61" t="s">
        <v>43</v>
      </c>
      <c r="C15" s="61" t="s">
        <v>44</v>
      </c>
      <c r="D15" s="63" t="s">
        <v>11</v>
      </c>
      <c r="E15" s="63"/>
    </row>
    <row r="16" spans="1:5" s="35" customFormat="1" ht="46.5" customHeight="1">
      <c r="A16" s="61"/>
      <c r="B16" s="61"/>
      <c r="C16" s="61"/>
      <c r="D16" s="31" t="s">
        <v>12</v>
      </c>
      <c r="E16" s="32" t="s">
        <v>39</v>
      </c>
    </row>
    <row r="17" spans="1:5" s="35" customFormat="1" ht="26.25" customHeight="1">
      <c r="A17" s="56" t="s">
        <v>13</v>
      </c>
      <c r="B17" s="46">
        <v>4140</v>
      </c>
      <c r="C17" s="46">
        <f>2!I5</f>
        <v>3323</v>
      </c>
      <c r="D17" s="57">
        <f>ROUND(C17/B17*100,1)</f>
        <v>80.3</v>
      </c>
      <c r="E17" s="58">
        <f>C17-B17</f>
        <v>-817</v>
      </c>
    </row>
    <row r="18" spans="1:5" s="35" customFormat="1" ht="19.5" customHeight="1">
      <c r="A18" s="56" t="s">
        <v>47</v>
      </c>
      <c r="B18" s="46">
        <v>0</v>
      </c>
      <c r="C18" s="46">
        <f>2!J5</f>
        <v>0</v>
      </c>
      <c r="D18" s="57">
        <v>0</v>
      </c>
      <c r="E18" s="58">
        <f>C18-B18</f>
        <v>0</v>
      </c>
    </row>
    <row r="19" spans="1:5" s="35" customFormat="1" ht="29.25" customHeight="1">
      <c r="A19" s="56" t="s">
        <v>17</v>
      </c>
      <c r="B19" s="46">
        <v>3353</v>
      </c>
      <c r="C19" s="46">
        <f>2!K5</f>
        <v>2730</v>
      </c>
      <c r="D19" s="57">
        <f>ROUND(C19/B19*100,1)</f>
        <v>81.4</v>
      </c>
      <c r="E19" s="58">
        <f>C19-B19</f>
        <v>-623</v>
      </c>
    </row>
    <row r="20" spans="2:3" ht="12.75">
      <c r="B20" s="27"/>
      <c r="C20" s="27"/>
    </row>
    <row r="21" ht="12.75">
      <c r="C21" s="2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SheetLayoutView="75" zoomScalePageLayoutView="0" workbookViewId="0" topLeftCell="A1">
      <selection activeCell="D3" sqref="D3"/>
    </sheetView>
  </sheetViews>
  <sheetFormatPr defaultColWidth="7.421875" defaultRowHeight="15"/>
  <cols>
    <col min="1" max="1" width="34.7109375" style="17" customWidth="1"/>
    <col min="2" max="2" width="18.421875" style="11" customWidth="1"/>
    <col min="3" max="3" width="20.7109375" style="11" customWidth="1"/>
    <col min="4" max="4" width="18.57421875" style="12" customWidth="1"/>
    <col min="5" max="5" width="24.421875" style="11" customWidth="1"/>
    <col min="6" max="6" width="19.57421875" style="11" customWidth="1"/>
    <col min="7" max="7" width="20.7109375" style="12" customWidth="1"/>
    <col min="8" max="8" width="28.00390625" style="12" customWidth="1"/>
    <col min="9" max="9" width="19.140625" style="11" customWidth="1"/>
    <col min="10" max="10" width="13.421875" style="44" customWidth="1"/>
    <col min="11" max="11" width="17.28125" style="13" customWidth="1"/>
    <col min="12" max="231" width="9.140625" style="2" customWidth="1"/>
    <col min="232" max="232" width="16.00390625" style="2" customWidth="1"/>
    <col min="233" max="244" width="10.8515625" style="2" customWidth="1"/>
    <col min="245" max="245" width="9.421875" style="2" customWidth="1"/>
    <col min="246" max="246" width="8.421875" style="2" customWidth="1"/>
    <col min="247" max="247" width="6.57421875" style="2" customWidth="1"/>
    <col min="248" max="248" width="8.28125" style="2" customWidth="1"/>
    <col min="249" max="249" width="8.7109375" style="2" customWidth="1"/>
    <col min="250" max="250" width="6.00390625" style="2" customWidth="1"/>
    <col min="251" max="16384" width="7.421875" style="2" customWidth="1"/>
  </cols>
  <sheetData>
    <row r="1" spans="1:11" s="18" customFormat="1" ht="66.7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21" customHeight="1">
      <c r="A2" s="14"/>
      <c r="B2" s="7"/>
      <c r="C2" s="7"/>
      <c r="D2" s="8"/>
      <c r="E2" s="7"/>
      <c r="F2" s="7"/>
      <c r="G2" s="5"/>
      <c r="H2" s="7"/>
      <c r="I2" s="9"/>
      <c r="J2" s="39"/>
      <c r="K2" s="6"/>
    </row>
    <row r="3" spans="1:11" s="4" customFormat="1" ht="153" customHeight="1">
      <c r="A3" s="19"/>
      <c r="B3" s="20" t="s">
        <v>1</v>
      </c>
      <c r="C3" s="20" t="s">
        <v>5</v>
      </c>
      <c r="D3" s="20" t="s">
        <v>18</v>
      </c>
      <c r="E3" s="20" t="s">
        <v>6</v>
      </c>
      <c r="F3" s="20" t="s">
        <v>2</v>
      </c>
      <c r="G3" s="20" t="s">
        <v>3</v>
      </c>
      <c r="H3" s="20" t="s">
        <v>19</v>
      </c>
      <c r="I3" s="21" t="s">
        <v>4</v>
      </c>
      <c r="J3" s="40" t="s">
        <v>8</v>
      </c>
      <c r="K3" s="20" t="s">
        <v>7</v>
      </c>
    </row>
    <row r="4" spans="1:11" s="3" customFormat="1" ht="21" customHeight="1">
      <c r="A4" s="15" t="s">
        <v>0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41">
        <v>9</v>
      </c>
      <c r="K4" s="10">
        <v>10</v>
      </c>
    </row>
    <row r="5" spans="1:11" ht="27" customHeight="1">
      <c r="A5" s="29" t="s">
        <v>20</v>
      </c>
      <c r="B5" s="30">
        <f>SUM(B6:B22)</f>
        <v>4968</v>
      </c>
      <c r="C5" s="30">
        <f aca="true" t="shared" si="0" ref="C5:K5">SUM(C6:C22)</f>
        <v>2109</v>
      </c>
      <c r="D5" s="30">
        <f t="shared" si="0"/>
        <v>3</v>
      </c>
      <c r="E5" s="30">
        <f t="shared" si="0"/>
        <v>63</v>
      </c>
      <c r="F5" s="30">
        <f t="shared" si="0"/>
        <v>156</v>
      </c>
      <c r="G5" s="30">
        <f t="shared" si="0"/>
        <v>142</v>
      </c>
      <c r="H5" s="30">
        <f t="shared" si="0"/>
        <v>4720</v>
      </c>
      <c r="I5" s="30">
        <f t="shared" si="0"/>
        <v>3323</v>
      </c>
      <c r="J5" s="42">
        <f t="shared" si="0"/>
        <v>0</v>
      </c>
      <c r="K5" s="30">
        <f t="shared" si="0"/>
        <v>2730</v>
      </c>
    </row>
    <row r="6" spans="1:11" ht="27" customHeight="1">
      <c r="A6" s="16" t="s">
        <v>21</v>
      </c>
      <c r="B6" s="36">
        <v>308</v>
      </c>
      <c r="C6" s="37">
        <v>77</v>
      </c>
      <c r="D6" s="36">
        <v>1</v>
      </c>
      <c r="E6" s="42">
        <v>2</v>
      </c>
      <c r="F6" s="36">
        <v>11</v>
      </c>
      <c r="G6" s="37">
        <v>18</v>
      </c>
      <c r="H6" s="37">
        <v>281</v>
      </c>
      <c r="I6" s="36">
        <v>215</v>
      </c>
      <c r="J6" s="37">
        <v>0</v>
      </c>
      <c r="K6" s="38">
        <v>169</v>
      </c>
    </row>
    <row r="7" spans="1:11" ht="27" customHeight="1">
      <c r="A7" s="16" t="s">
        <v>22</v>
      </c>
      <c r="B7" s="36">
        <v>305</v>
      </c>
      <c r="C7" s="37">
        <v>120</v>
      </c>
      <c r="D7" s="36">
        <v>0</v>
      </c>
      <c r="E7" s="36">
        <v>1</v>
      </c>
      <c r="F7" s="36">
        <v>6</v>
      </c>
      <c r="G7" s="37">
        <v>9</v>
      </c>
      <c r="H7" s="37">
        <v>291</v>
      </c>
      <c r="I7" s="36">
        <v>213</v>
      </c>
      <c r="J7" s="37">
        <v>0</v>
      </c>
      <c r="K7" s="38">
        <v>182</v>
      </c>
    </row>
    <row r="8" spans="1:11" ht="27" customHeight="1">
      <c r="A8" s="16" t="s">
        <v>23</v>
      </c>
      <c r="B8" s="36">
        <v>283</v>
      </c>
      <c r="C8" s="37">
        <v>143</v>
      </c>
      <c r="D8" s="36">
        <v>0</v>
      </c>
      <c r="E8" s="36">
        <v>5</v>
      </c>
      <c r="F8" s="36">
        <v>9</v>
      </c>
      <c r="G8" s="37">
        <v>11</v>
      </c>
      <c r="H8" s="37">
        <v>271</v>
      </c>
      <c r="I8" s="36">
        <v>162</v>
      </c>
      <c r="J8" s="37">
        <v>0</v>
      </c>
      <c r="K8" s="38">
        <v>142</v>
      </c>
    </row>
    <row r="9" spans="1:11" ht="27" customHeight="1">
      <c r="A9" s="16" t="s">
        <v>24</v>
      </c>
      <c r="B9" s="36">
        <v>461</v>
      </c>
      <c r="C9" s="37">
        <v>153</v>
      </c>
      <c r="D9" s="36">
        <v>0</v>
      </c>
      <c r="E9" s="36">
        <v>0</v>
      </c>
      <c r="F9" s="36">
        <v>6</v>
      </c>
      <c r="G9" s="37">
        <v>12</v>
      </c>
      <c r="H9" s="37">
        <v>444</v>
      </c>
      <c r="I9" s="36">
        <v>311</v>
      </c>
      <c r="J9" s="37">
        <v>0</v>
      </c>
      <c r="K9" s="38">
        <v>263</v>
      </c>
    </row>
    <row r="10" spans="1:11" ht="27" customHeight="1">
      <c r="A10" s="16" t="s">
        <v>25</v>
      </c>
      <c r="B10" s="36">
        <v>223</v>
      </c>
      <c r="C10" s="37">
        <v>60</v>
      </c>
      <c r="D10" s="36">
        <v>0</v>
      </c>
      <c r="E10" s="36">
        <v>0</v>
      </c>
      <c r="F10" s="36">
        <v>1</v>
      </c>
      <c r="G10" s="37">
        <v>15</v>
      </c>
      <c r="H10" s="37">
        <v>211</v>
      </c>
      <c r="I10" s="36">
        <v>165</v>
      </c>
      <c r="J10" s="37">
        <v>0</v>
      </c>
      <c r="K10" s="38">
        <v>148</v>
      </c>
    </row>
    <row r="11" spans="1:11" ht="27" customHeight="1">
      <c r="A11" s="16" t="s">
        <v>26</v>
      </c>
      <c r="B11" s="36">
        <v>184</v>
      </c>
      <c r="C11" s="37">
        <v>96</v>
      </c>
      <c r="D11" s="36">
        <v>0</v>
      </c>
      <c r="E11" s="36">
        <v>0</v>
      </c>
      <c r="F11" s="36">
        <v>6</v>
      </c>
      <c r="G11" s="37">
        <v>0</v>
      </c>
      <c r="H11" s="37">
        <v>176</v>
      </c>
      <c r="I11" s="36">
        <v>128</v>
      </c>
      <c r="J11" s="37">
        <v>0</v>
      </c>
      <c r="K11" s="38">
        <v>111</v>
      </c>
    </row>
    <row r="12" spans="1:11" ht="27" customHeight="1">
      <c r="A12" s="16" t="s">
        <v>27</v>
      </c>
      <c r="B12" s="36">
        <v>295</v>
      </c>
      <c r="C12" s="37">
        <v>44</v>
      </c>
      <c r="D12" s="36">
        <v>0</v>
      </c>
      <c r="E12" s="36">
        <v>3</v>
      </c>
      <c r="F12" s="36">
        <v>7</v>
      </c>
      <c r="G12" s="37">
        <v>4</v>
      </c>
      <c r="H12" s="37">
        <v>291</v>
      </c>
      <c r="I12" s="36">
        <v>220</v>
      </c>
      <c r="J12" s="37">
        <v>0</v>
      </c>
      <c r="K12" s="38">
        <v>177</v>
      </c>
    </row>
    <row r="13" spans="1:11" ht="27" customHeight="1">
      <c r="A13" s="16" t="s">
        <v>28</v>
      </c>
      <c r="B13" s="36">
        <v>165</v>
      </c>
      <c r="C13" s="37">
        <v>67</v>
      </c>
      <c r="D13" s="36">
        <v>0</v>
      </c>
      <c r="E13" s="36">
        <v>0</v>
      </c>
      <c r="F13" s="36">
        <v>3</v>
      </c>
      <c r="G13" s="37">
        <v>2</v>
      </c>
      <c r="H13" s="37">
        <v>159</v>
      </c>
      <c r="I13" s="36">
        <v>117</v>
      </c>
      <c r="J13" s="37">
        <v>0</v>
      </c>
      <c r="K13" s="38">
        <v>110</v>
      </c>
    </row>
    <row r="14" spans="1:11" ht="27" customHeight="1">
      <c r="A14" s="16" t="s">
        <v>29</v>
      </c>
      <c r="B14" s="36">
        <v>493</v>
      </c>
      <c r="C14" s="37">
        <v>229</v>
      </c>
      <c r="D14" s="36">
        <v>0</v>
      </c>
      <c r="E14" s="36">
        <v>7</v>
      </c>
      <c r="F14" s="36">
        <v>9</v>
      </c>
      <c r="G14" s="37">
        <v>14</v>
      </c>
      <c r="H14" s="37">
        <v>479</v>
      </c>
      <c r="I14" s="36">
        <v>292</v>
      </c>
      <c r="J14" s="37">
        <v>0</v>
      </c>
      <c r="K14" s="38">
        <v>239</v>
      </c>
    </row>
    <row r="15" spans="1:11" ht="27" customHeight="1">
      <c r="A15" s="16" t="s">
        <v>30</v>
      </c>
      <c r="B15" s="36">
        <v>158</v>
      </c>
      <c r="C15" s="37">
        <v>63</v>
      </c>
      <c r="D15" s="36">
        <v>1</v>
      </c>
      <c r="E15" s="36">
        <v>0</v>
      </c>
      <c r="F15" s="36">
        <v>4</v>
      </c>
      <c r="G15" s="37">
        <v>11</v>
      </c>
      <c r="H15" s="37">
        <v>153</v>
      </c>
      <c r="I15" s="36">
        <v>112</v>
      </c>
      <c r="J15" s="37">
        <v>0</v>
      </c>
      <c r="K15" s="38">
        <v>105</v>
      </c>
    </row>
    <row r="16" spans="1:11" ht="27" customHeight="1">
      <c r="A16" s="16" t="s">
        <v>31</v>
      </c>
      <c r="B16" s="36">
        <v>62</v>
      </c>
      <c r="C16" s="37">
        <v>31</v>
      </c>
      <c r="D16" s="36">
        <v>0</v>
      </c>
      <c r="E16" s="36">
        <v>1</v>
      </c>
      <c r="F16" s="36">
        <v>4</v>
      </c>
      <c r="G16" s="37">
        <v>0</v>
      </c>
      <c r="H16" s="37">
        <v>59</v>
      </c>
      <c r="I16" s="36">
        <v>37</v>
      </c>
      <c r="J16" s="37">
        <v>0</v>
      </c>
      <c r="K16" s="38">
        <v>30</v>
      </c>
    </row>
    <row r="17" spans="1:11" ht="27" customHeight="1">
      <c r="A17" s="16" t="s">
        <v>32</v>
      </c>
      <c r="B17" s="36">
        <v>207</v>
      </c>
      <c r="C17" s="37">
        <v>54</v>
      </c>
      <c r="D17" s="36">
        <v>0</v>
      </c>
      <c r="E17" s="36">
        <v>3</v>
      </c>
      <c r="F17" s="36">
        <v>7</v>
      </c>
      <c r="G17" s="37">
        <v>7</v>
      </c>
      <c r="H17" s="37">
        <v>195</v>
      </c>
      <c r="I17" s="36">
        <v>144</v>
      </c>
      <c r="J17" s="37">
        <v>0</v>
      </c>
      <c r="K17" s="38">
        <v>127</v>
      </c>
    </row>
    <row r="18" spans="1:11" ht="27" customHeight="1">
      <c r="A18" s="16" t="s">
        <v>33</v>
      </c>
      <c r="B18" s="36">
        <v>107</v>
      </c>
      <c r="C18" s="37">
        <v>40</v>
      </c>
      <c r="D18" s="36">
        <v>0</v>
      </c>
      <c r="E18" s="36">
        <v>0</v>
      </c>
      <c r="F18" s="36">
        <v>1</v>
      </c>
      <c r="G18" s="37">
        <v>0</v>
      </c>
      <c r="H18" s="37">
        <v>99</v>
      </c>
      <c r="I18" s="36">
        <v>75</v>
      </c>
      <c r="J18" s="37">
        <v>0</v>
      </c>
      <c r="K18" s="38">
        <v>70</v>
      </c>
    </row>
    <row r="19" spans="1:11" ht="25.5" customHeight="1">
      <c r="A19" s="16" t="s">
        <v>34</v>
      </c>
      <c r="B19" s="36">
        <v>287</v>
      </c>
      <c r="C19" s="37">
        <v>72</v>
      </c>
      <c r="D19" s="36">
        <v>0</v>
      </c>
      <c r="E19" s="36">
        <v>4</v>
      </c>
      <c r="F19" s="36">
        <v>7</v>
      </c>
      <c r="G19" s="37">
        <v>8</v>
      </c>
      <c r="H19" s="37">
        <v>276</v>
      </c>
      <c r="I19" s="36">
        <v>214</v>
      </c>
      <c r="J19" s="37">
        <v>0</v>
      </c>
      <c r="K19" s="38">
        <v>191</v>
      </c>
    </row>
    <row r="20" spans="1:11" ht="21.75" customHeight="1">
      <c r="A20" s="16" t="s">
        <v>35</v>
      </c>
      <c r="B20" s="36">
        <v>289</v>
      </c>
      <c r="C20" s="37">
        <v>124</v>
      </c>
      <c r="D20" s="36">
        <v>1</v>
      </c>
      <c r="E20" s="36">
        <v>3</v>
      </c>
      <c r="F20" s="36">
        <v>4</v>
      </c>
      <c r="G20" s="37">
        <v>2</v>
      </c>
      <c r="H20" s="37">
        <v>276</v>
      </c>
      <c r="I20" s="36">
        <v>176</v>
      </c>
      <c r="J20" s="37">
        <v>0</v>
      </c>
      <c r="K20" s="38">
        <v>156</v>
      </c>
    </row>
    <row r="21" spans="1:11" ht="27" customHeight="1">
      <c r="A21" s="16" t="s">
        <v>36</v>
      </c>
      <c r="B21" s="36">
        <v>140</v>
      </c>
      <c r="C21" s="37">
        <v>48</v>
      </c>
      <c r="D21" s="36">
        <v>0</v>
      </c>
      <c r="E21" s="36">
        <v>1</v>
      </c>
      <c r="F21" s="36">
        <v>2</v>
      </c>
      <c r="G21" s="37">
        <v>2</v>
      </c>
      <c r="H21" s="37">
        <v>135</v>
      </c>
      <c r="I21" s="36">
        <v>82</v>
      </c>
      <c r="J21" s="37">
        <v>0</v>
      </c>
      <c r="K21" s="38">
        <v>64</v>
      </c>
    </row>
    <row r="22" spans="1:11" ht="27" customHeight="1">
      <c r="A22" s="16" t="s">
        <v>37</v>
      </c>
      <c r="B22" s="36">
        <v>1001</v>
      </c>
      <c r="C22" s="37">
        <v>688</v>
      </c>
      <c r="D22" s="36">
        <v>0</v>
      </c>
      <c r="E22" s="36">
        <v>33</v>
      </c>
      <c r="F22" s="36">
        <v>69</v>
      </c>
      <c r="G22" s="37">
        <v>27</v>
      </c>
      <c r="H22" s="37">
        <v>924</v>
      </c>
      <c r="I22" s="36">
        <v>660</v>
      </c>
      <c r="J22" s="37">
        <v>0</v>
      </c>
      <c r="K22" s="38">
        <v>446</v>
      </c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43"/>
      <c r="K24" s="2"/>
    </row>
  </sheetData>
  <sheetProtection/>
  <mergeCells count="1">
    <mergeCell ref="A1:K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2019-04-18T06:09:19Z</dcterms:modified>
  <cp:category/>
  <cp:version/>
  <cp:contentType/>
  <cp:contentStatus/>
</cp:coreProperties>
</file>