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1625" windowHeight="10065"/>
  </bookViews>
  <sheets>
    <sheet name="1" sheetId="2" r:id="rId1"/>
    <sheet name="2" sheetId="3" r:id="rId2"/>
  </sheets>
  <externalReferences>
    <externalReference r:id="rId3"/>
    <externalReference r:id="rId4"/>
    <externalReference r:id="rId5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'2'!$A$2:$W$26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U11" i="3" l="1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10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9" i="3"/>
  <c r="C9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10" i="3"/>
  <c r="B8" i="2" l="1"/>
  <c r="B7" i="2"/>
  <c r="F7" i="2" s="1"/>
  <c r="D7" i="2" s="1"/>
  <c r="B9" i="2"/>
  <c r="F9" i="2" s="1"/>
  <c r="D9" i="2" s="1"/>
  <c r="B16" i="2"/>
  <c r="C16" i="2" s="1"/>
  <c r="B10" i="2"/>
  <c r="F10" i="2" s="1"/>
  <c r="D10" i="2" s="1"/>
  <c r="B14" i="2"/>
  <c r="B11" i="2"/>
  <c r="F11" i="2" s="1"/>
  <c r="D11" i="2" s="1"/>
  <c r="C10" i="2" l="1"/>
  <c r="F16" i="2"/>
  <c r="D16" i="2" s="1"/>
  <c r="C11" i="2"/>
  <c r="C7" i="2"/>
  <c r="F14" i="2"/>
  <c r="D14" i="2" s="1"/>
  <c r="C14" i="2"/>
  <c r="C9" i="2"/>
  <c r="F8" i="2"/>
  <c r="D8" i="2" s="1"/>
  <c r="C8" i="2"/>
</calcChain>
</file>

<file path=xl/sharedStrings.xml><?xml version="1.0" encoding="utf-8"?>
<sst xmlns="http://schemas.openxmlformats.org/spreadsheetml/2006/main" count="71" uniqueCount="48">
  <si>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</si>
  <si>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</si>
  <si>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</si>
  <si>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</si>
  <si>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</si>
  <si>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</si>
  <si>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</si>
  <si>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</si>
  <si>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</si>
  <si>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</si>
  <si>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</si>
  <si>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>Брали участь у громадських та інших роботах тимчасового характеру</t>
  </si>
  <si>
    <t>Всього</t>
  </si>
  <si>
    <t>Тернопільський  МРЦЗ</t>
  </si>
  <si>
    <t>Отримували допомогу по безробіттю, осіб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</si>
  <si>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</si>
  <si>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</si>
  <si>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</si>
  <si>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</si>
  <si>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</si>
  <si>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</si>
  <si>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</si>
  <si>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</si>
  <si>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</si>
  <si>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</si>
  <si>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</si>
  <si>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</si>
  <si>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</si>
  <si>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</si>
  <si>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</si>
  <si>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</si>
  <si>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</si>
  <si>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t>Інформація про надання послуг Тернопільською обласною службою зайнятості</t>
  </si>
  <si>
    <t xml:space="preserve">  Надання послуг Тернопільською обласною службою зайнятості</t>
  </si>
  <si>
    <t>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</si>
  <si>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</si>
  <si>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</si>
  <si>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</si>
  <si>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</si>
  <si>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Мали статус безробітного, осіб</t>
  </si>
  <si>
    <r>
      <t xml:space="preserve">Всього отримали роботу                                 </t>
    </r>
    <r>
      <rPr>
        <b/>
        <i/>
        <sz val="12"/>
        <rFont val="Times New Roman Cyr"/>
        <charset val="204"/>
      </rPr>
      <t>(у т.ч. до набуття статусу безробітного</t>
    </r>
    <r>
      <rPr>
        <b/>
        <sz val="12"/>
        <rFont val="Times New Roman Cyr"/>
        <charset val="204"/>
      </rPr>
      <t>), осіб</t>
    </r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</si>
  <si>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</si>
  <si>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</si>
  <si>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</si>
  <si>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(за місцем проживання)</t>
  </si>
  <si>
    <t xml:space="preserve"> у січні-травні 2019 року</t>
  </si>
  <si>
    <t>особам з числа мешканців сільської місцевості у січні-травні 2019 року</t>
  </si>
  <si>
    <t>станом на 1 червня 2019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</si>
</sst>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2"/>
      <name val="Times New Roman Cyr"/>
    </font>
    <font>
      <b/>
      <sz val="11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b/>
      <sz val="18"/>
      <color theme="1"/>
      <name val="Times New Roman Cyr"/>
      <family val="1"/>
      <charset val="204"/>
    </font>
    <font>
      <i/>
      <sz val="18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i/>
      <sz val="14"/>
      <color theme="1"/>
      <name val="Times New Roman Cyr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2" fillId="0" borderId="0"/>
  </cellStyleXfs>
  <cellXfs count="99">
    <xf numFmtId="0" fontId="0" fillId="0" borderId="0" xfId="0"/>
    <xf numFmtId="0" fontId="2" fillId="0" borderId="0" xfId="5" applyFont="1"/>
    <xf numFmtId="0" fontId="2" fillId="0" borderId="0" xfId="7" applyFont="1" applyAlignment="1">
      <alignment vertical="center" wrapText="1"/>
    </xf>
    <xf numFmtId="3" fontId="10" fillId="0" borderId="0" xfId="5" applyNumberFormat="1" applyFont="1" applyFill="1"/>
    <xf numFmtId="0" fontId="10" fillId="0" borderId="0" xfId="5" applyFont="1" applyFill="1"/>
    <xf numFmtId="0" fontId="6" fillId="0" borderId="0" xfId="8" applyFont="1" applyFill="1"/>
    <xf numFmtId="0" fontId="11" fillId="0" borderId="0" xfId="8" applyFont="1" applyFill="1"/>
    <xf numFmtId="3" fontId="14" fillId="0" borderId="1" xfId="3" applyNumberFormat="1" applyFont="1" applyFill="1" applyBorder="1" applyAlignment="1" applyProtection="1">
      <alignment horizontal="center" vertical="center"/>
      <protection locked="0"/>
    </xf>
    <xf numFmtId="1" fontId="14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3" applyNumberFormat="1" applyFont="1" applyFill="1" applyBorder="1" applyAlignment="1" applyProtection="1">
      <alignment horizontal="center" vertical="center"/>
    </xf>
    <xf numFmtId="0" fontId="16" fillId="0" borderId="0" xfId="8" applyFont="1" applyFill="1"/>
    <xf numFmtId="1" fontId="13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Font="1" applyFill="1" applyAlignment="1">
      <alignment vertical="center" wrapText="1"/>
    </xf>
    <xf numFmtId="0" fontId="18" fillId="0" borderId="0" xfId="8" applyFont="1" applyFill="1" applyAlignment="1"/>
    <xf numFmtId="0" fontId="19" fillId="0" borderId="0" xfId="6" applyFont="1" applyFill="1"/>
    <xf numFmtId="0" fontId="16" fillId="0" borderId="0" xfId="8" applyFont="1" applyFill="1" applyAlignment="1">
      <alignment vertical="top"/>
    </xf>
    <xf numFmtId="0" fontId="20" fillId="0" borderId="0" xfId="8" applyFont="1" applyFill="1"/>
    <xf numFmtId="1" fontId="15" fillId="0" borderId="1" xfId="3" applyNumberFormat="1" applyFont="1" applyFill="1" applyBorder="1" applyAlignment="1" applyProtection="1">
      <alignment horizontal="center" vertical="center"/>
    </xf>
    <xf numFmtId="3" fontId="23" fillId="2" borderId="1" xfId="7" applyNumberFormat="1" applyFont="1" applyFill="1" applyBorder="1" applyAlignment="1">
      <alignment horizontal="center" vertical="center" wrapText="1"/>
    </xf>
    <xf numFmtId="3" fontId="23" fillId="4" borderId="1" xfId="5" applyNumberFormat="1" applyFont="1" applyFill="1" applyBorder="1" applyAlignment="1">
      <alignment horizontal="center" vertical="center" wrapText="1"/>
    </xf>
    <xf numFmtId="164" fontId="24" fillId="4" borderId="1" xfId="5" applyNumberFormat="1" applyFont="1" applyFill="1" applyBorder="1" applyAlignment="1">
      <alignment horizontal="center" vertical="center" wrapText="1"/>
    </xf>
    <xf numFmtId="164" fontId="24" fillId="0" borderId="1" xfId="5" applyNumberFormat="1" applyFont="1" applyFill="1" applyBorder="1" applyAlignment="1">
      <alignment horizontal="center" vertical="center" wrapText="1"/>
    </xf>
    <xf numFmtId="0" fontId="12" fillId="0" borderId="0" xfId="7" applyFont="1" applyAlignment="1">
      <alignment vertical="center" wrapText="1"/>
    </xf>
    <xf numFmtId="3" fontId="12" fillId="0" borderId="0" xfId="7" applyNumberFormat="1" applyFont="1" applyAlignment="1">
      <alignment vertical="center" wrapText="1"/>
    </xf>
    <xf numFmtId="3" fontId="23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/>
    </xf>
    <xf numFmtId="3" fontId="23" fillId="0" borderId="1" xfId="7" applyNumberFormat="1" applyFont="1" applyFill="1" applyBorder="1" applyAlignment="1">
      <alignment horizontal="center" vertical="center" wrapText="1"/>
    </xf>
    <xf numFmtId="1" fontId="22" fillId="0" borderId="0" xfId="3" applyNumberFormat="1" applyFont="1" applyFill="1" applyBorder="1" applyProtection="1">
      <protection locked="0"/>
    </xf>
    <xf numFmtId="0" fontId="10" fillId="0" borderId="0" xfId="5" applyFont="1"/>
    <xf numFmtId="0" fontId="13" fillId="0" borderId="1" xfId="0" applyFont="1" applyFill="1" applyBorder="1"/>
    <xf numFmtId="3" fontId="13" fillId="0" borderId="1" xfId="9" applyNumberFormat="1" applyFont="1" applyFill="1" applyBorder="1" applyAlignment="1">
      <alignment horizontal="center" vertical="center"/>
    </xf>
    <xf numFmtId="3" fontId="13" fillId="3" borderId="1" xfId="3" applyNumberFormat="1" applyFont="1" applyFill="1" applyBorder="1" applyAlignment="1" applyProtection="1">
      <alignment horizontal="center" vertical="center"/>
      <protection locked="0"/>
    </xf>
    <xf numFmtId="3" fontId="13" fillId="3" borderId="1" xfId="3" applyNumberFormat="1" applyFont="1" applyFill="1" applyBorder="1" applyAlignment="1" applyProtection="1">
      <alignment horizontal="center" vertical="center"/>
    </xf>
    <xf numFmtId="0" fontId="12" fillId="0" borderId="0" xfId="5" applyFont="1"/>
    <xf numFmtId="0" fontId="27" fillId="0" borderId="1" xfId="7" applyFont="1" applyBorder="1" applyAlignment="1">
      <alignment horizontal="center" vertical="center" wrapText="1"/>
    </xf>
    <xf numFmtId="164" fontId="13" fillId="0" borderId="1" xfId="9" applyNumberFormat="1" applyFont="1" applyFill="1" applyBorder="1" applyAlignment="1">
      <alignment horizontal="center" vertical="center"/>
    </xf>
    <xf numFmtId="0" fontId="28" fillId="0" borderId="0" xfId="8" applyFont="1" applyFill="1" applyBorder="1" applyAlignment="1">
      <alignment horizontal="center" vertical="top"/>
    </xf>
    <xf numFmtId="164" fontId="21" fillId="4" borderId="1" xfId="9" applyNumberFormat="1" applyFont="1" applyFill="1" applyBorder="1" applyAlignment="1">
      <alignment horizontal="center" vertical="center"/>
    </xf>
    <xf numFmtId="164" fontId="13" fillId="4" borderId="1" xfId="9" applyNumberFormat="1" applyFont="1" applyFill="1" applyBorder="1" applyAlignment="1">
      <alignment horizontal="center" vertical="center"/>
    </xf>
    <xf numFmtId="0" fontId="27" fillId="0" borderId="1" xfId="7" applyFont="1" applyFill="1" applyBorder="1" applyAlignment="1">
      <alignment horizontal="center" vertical="center" wrapText="1"/>
    </xf>
    <xf numFmtId="0" fontId="27" fillId="0" borderId="0" xfId="7" applyFont="1" applyAlignment="1">
      <alignment vertical="center" wrapText="1"/>
    </xf>
    <xf numFmtId="1" fontId="30" fillId="0" borderId="0" xfId="3" applyNumberFormat="1" applyFont="1" applyFill="1" applyBorder="1" applyAlignment="1" applyProtection="1">
      <protection locked="0"/>
    </xf>
    <xf numFmtId="1" fontId="15" fillId="0" borderId="0" xfId="3" applyNumberFormat="1" applyFont="1" applyFill="1" applyBorder="1" applyAlignment="1" applyProtection="1">
      <alignment horizontal="center" vertical="center"/>
      <protection locked="0"/>
    </xf>
    <xf numFmtId="1" fontId="22" fillId="0" borderId="0" xfId="3" applyNumberFormat="1" applyFont="1" applyFill="1" applyBorder="1" applyAlignment="1" applyProtection="1">
      <alignment horizontal="center" vertical="center"/>
      <protection locked="0"/>
    </xf>
    <xf numFmtId="3" fontId="13" fillId="0" borderId="1" xfId="3" applyNumberFormat="1" applyFont="1" applyFill="1" applyBorder="1" applyAlignment="1" applyProtection="1">
      <alignment horizontal="center" vertical="center"/>
      <protection locked="0"/>
    </xf>
    <xf numFmtId="3" fontId="13" fillId="0" borderId="1" xfId="3" applyNumberFormat="1" applyFont="1" applyFill="1" applyBorder="1" applyAlignment="1" applyProtection="1">
      <alignment horizontal="center" vertical="center"/>
    </xf>
    <xf numFmtId="0" fontId="31" fillId="0" borderId="0" xfId="8" applyFont="1" applyFill="1"/>
    <xf numFmtId="0" fontId="11" fillId="0" borderId="0" xfId="8" applyFont="1" applyFill="1" applyAlignment="1">
      <alignment vertical="top"/>
    </xf>
    <xf numFmtId="1" fontId="32" fillId="0" borderId="0" xfId="3" applyNumberFormat="1" applyFont="1" applyFill="1" applyBorder="1" applyProtection="1">
      <protection locked="0"/>
    </xf>
    <xf numFmtId="1" fontId="33" fillId="0" borderId="0" xfId="3" applyNumberFormat="1" applyFont="1" applyFill="1" applyBorder="1" applyAlignment="1" applyProtection="1">
      <alignment horizontal="center" vertical="center"/>
      <protection locked="0"/>
    </xf>
    <xf numFmtId="1" fontId="10" fillId="0" borderId="0" xfId="3" applyNumberFormat="1" applyFont="1" applyFill="1" applyBorder="1" applyAlignment="1" applyProtection="1">
      <alignment horizontal="center" vertical="center"/>
      <protection locked="0"/>
    </xf>
    <xf numFmtId="1" fontId="35" fillId="0" borderId="0" xfId="3" applyNumberFormat="1" applyFont="1" applyFill="1" applyBorder="1" applyAlignment="1" applyProtection="1">
      <alignment horizontal="right"/>
      <protection locked="0"/>
    </xf>
    <xf numFmtId="3" fontId="21" fillId="4" borderId="1" xfId="9" applyNumberFormat="1" applyFont="1" applyFill="1" applyBorder="1" applyAlignment="1">
      <alignment horizontal="center" vertical="center"/>
    </xf>
    <xf numFmtId="164" fontId="36" fillId="4" borderId="1" xfId="9" applyNumberFormat="1" applyFont="1" applyFill="1" applyBorder="1" applyAlignment="1">
      <alignment horizontal="center" vertical="center"/>
    </xf>
    <xf numFmtId="0" fontId="37" fillId="2" borderId="1" xfId="7" applyFont="1" applyFill="1" applyBorder="1" applyAlignment="1">
      <alignment vertical="center" wrapText="1"/>
    </xf>
    <xf numFmtId="0" fontId="37" fillId="0" borderId="1" xfId="5" applyFont="1" applyBorder="1" applyAlignment="1">
      <alignment horizontal="left" vertical="center" wrapText="1"/>
    </xf>
    <xf numFmtId="0" fontId="37" fillId="0" borderId="1" xfId="7" applyFont="1" applyBorder="1" applyAlignment="1">
      <alignment vertical="center" wrapText="1"/>
    </xf>
    <xf numFmtId="1" fontId="32" fillId="0" borderId="0" xfId="3" applyNumberFormat="1" applyFont="1" applyFill="1" applyBorder="1" applyAlignment="1" applyProtection="1">
      <alignment horizontal="left" wrapText="1" shrinkToFit="1"/>
      <protection locked="0"/>
    </xf>
    <xf numFmtId="3" fontId="43" fillId="0" borderId="1" xfId="3" applyNumberFormat="1" applyFont="1" applyFill="1" applyBorder="1" applyAlignment="1" applyProtection="1">
      <alignment horizontal="center" vertical="center"/>
      <protection locked="0"/>
    </xf>
    <xf numFmtId="164" fontId="43" fillId="0" borderId="1" xfId="9" applyNumberFormat="1" applyFont="1" applyFill="1" applyBorder="1" applyAlignment="1">
      <alignment horizontal="center" vertical="center"/>
    </xf>
    <xf numFmtId="0" fontId="21" fillId="4" borderId="1" xfId="0" applyFont="1" applyFill="1" applyBorder="1"/>
    <xf numFmtId="1" fontId="34" fillId="4" borderId="0" xfId="3" applyNumberFormat="1" applyFont="1" applyFill="1" applyBorder="1" applyAlignment="1" applyProtection="1">
      <alignment horizontal="center" vertical="center"/>
      <protection locked="0"/>
    </xf>
    <xf numFmtId="1" fontId="26" fillId="4" borderId="0" xfId="3" applyNumberFormat="1" applyFont="1" applyFill="1" applyBorder="1" applyAlignment="1" applyProtection="1">
      <alignment horizontal="center" vertical="center"/>
      <protection locked="0"/>
    </xf>
    <xf numFmtId="3" fontId="44" fillId="0" borderId="1" xfId="4" applyNumberFormat="1" applyFont="1" applyFill="1" applyBorder="1" applyAlignment="1" applyProtection="1">
      <alignment horizontal="center" vertical="center"/>
      <protection locked="0"/>
    </xf>
    <xf numFmtId="3" fontId="23" fillId="4" borderId="1" xfId="2" applyNumberFormat="1" applyFont="1" applyFill="1" applyBorder="1" applyAlignment="1">
      <alignment horizontal="center" vertical="center" wrapText="1"/>
    </xf>
    <xf numFmtId="0" fontId="42" fillId="0" borderId="4" xfId="7" applyFont="1" applyBorder="1" applyAlignment="1">
      <alignment horizontal="center" vertical="center" wrapText="1"/>
    </xf>
    <xf numFmtId="0" fontId="23" fillId="0" borderId="5" xfId="7" applyFont="1" applyBorder="1" applyAlignment="1">
      <alignment horizontal="center" vertical="center" wrapText="1"/>
    </xf>
    <xf numFmtId="0" fontId="23" fillId="0" borderId="6" xfId="7" applyFont="1" applyBorder="1" applyAlignment="1">
      <alignment horizontal="center" vertical="center" wrapText="1"/>
    </xf>
    <xf numFmtId="0" fontId="23" fillId="0" borderId="7" xfId="7" applyFont="1" applyBorder="1" applyAlignment="1">
      <alignment horizontal="center" vertical="center" wrapText="1"/>
    </xf>
    <xf numFmtId="0" fontId="23" fillId="0" borderId="8" xfId="7" applyFont="1" applyBorder="1" applyAlignment="1">
      <alignment horizontal="center" vertical="center" wrapText="1"/>
    </xf>
    <xf numFmtId="0" fontId="23" fillId="0" borderId="9" xfId="7" applyFont="1" applyBorder="1" applyAlignment="1">
      <alignment horizontal="center" vertical="center" wrapText="1"/>
    </xf>
    <xf numFmtId="0" fontId="37" fillId="0" borderId="2" xfId="10" applyFont="1" applyBorder="1" applyAlignment="1">
      <alignment horizontal="left" vertical="center" wrapText="1"/>
    </xf>
    <xf numFmtId="0" fontId="37" fillId="0" borderId="3" xfId="10" applyFont="1" applyBorder="1" applyAlignment="1">
      <alignment horizontal="left" vertical="center" wrapText="1"/>
    </xf>
    <xf numFmtId="3" fontId="23" fillId="0" borderId="1" xfId="7" applyNumberFormat="1" applyFont="1" applyFill="1" applyBorder="1" applyAlignment="1">
      <alignment horizontal="center" vertical="center" wrapText="1"/>
    </xf>
    <xf numFmtId="3" fontId="23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 wrapText="1"/>
    </xf>
    <xf numFmtId="3" fontId="23" fillId="4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/>
    </xf>
    <xf numFmtId="0" fontId="23" fillId="0" borderId="1" xfId="5" applyFont="1" applyBorder="1" applyAlignment="1">
      <alignment horizontal="center" vertical="center" wrapText="1"/>
    </xf>
    <xf numFmtId="0" fontId="25" fillId="0" borderId="2" xfId="5" applyFont="1" applyBorder="1" applyAlignment="1">
      <alignment horizontal="center" vertical="center" wrapText="1"/>
    </xf>
    <xf numFmtId="0" fontId="25" fillId="0" borderId="3" xfId="5" applyFont="1" applyBorder="1" applyAlignment="1">
      <alignment horizontal="center" vertical="center" wrapText="1"/>
    </xf>
    <xf numFmtId="0" fontId="3" fillId="0" borderId="0" xfId="5" applyFont="1" applyAlignment="1">
      <alignment horizontal="center" vertical="top" wrapText="1"/>
    </xf>
    <xf numFmtId="0" fontId="3" fillId="0" borderId="0" xfId="7" applyFont="1" applyFill="1" applyAlignment="1">
      <alignment horizontal="center" vertical="top" wrapText="1"/>
    </xf>
    <xf numFmtId="0" fontId="4" fillId="0" borderId="0" xfId="7" applyFont="1" applyFill="1" applyAlignment="1">
      <alignment horizontal="right" vertical="top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1" fontId="36" fillId="0" borderId="4" xfId="4" applyNumberFormat="1" applyFont="1" applyFill="1" applyBorder="1" applyAlignment="1" applyProtection="1">
      <alignment horizontal="center" vertical="center" wrapText="1"/>
    </xf>
    <xf numFmtId="1" fontId="36" fillId="0" borderId="5" xfId="4" applyNumberFormat="1" applyFont="1" applyFill="1" applyBorder="1" applyAlignment="1" applyProtection="1">
      <alignment horizontal="center" vertical="center" wrapText="1"/>
    </xf>
    <xf numFmtId="1" fontId="36" fillId="0" borderId="6" xfId="4" applyNumberFormat="1" applyFont="1" applyFill="1" applyBorder="1" applyAlignment="1" applyProtection="1">
      <alignment horizontal="center" vertical="center" wrapText="1"/>
    </xf>
    <xf numFmtId="0" fontId="39" fillId="0" borderId="1" xfId="8" applyFont="1" applyFill="1" applyBorder="1" applyAlignment="1">
      <alignment horizontal="center" vertical="center" wrapText="1"/>
    </xf>
    <xf numFmtId="0" fontId="29" fillId="0" borderId="0" xfId="8" applyFont="1" applyFill="1" applyAlignment="1">
      <alignment horizontal="center" vertical="center" wrapText="1"/>
    </xf>
    <xf numFmtId="0" fontId="41" fillId="0" borderId="0" xfId="8" applyFont="1" applyFill="1" applyAlignment="1">
      <alignment horizontal="center"/>
    </xf>
    <xf numFmtId="1" fontId="36" fillId="0" borderId="4" xfId="3" applyNumberFormat="1" applyFont="1" applyFill="1" applyBorder="1" applyAlignment="1" applyProtection="1">
      <alignment horizontal="center" vertical="center" wrapText="1"/>
      <protection locked="0"/>
    </xf>
    <xf numFmtId="1" fontId="36" fillId="0" borderId="5" xfId="3" applyNumberFormat="1" applyFont="1" applyFill="1" applyBorder="1" applyAlignment="1" applyProtection="1">
      <alignment horizontal="center" vertical="center" wrapText="1"/>
      <protection locked="0"/>
    </xf>
    <xf numFmtId="1" fontId="36" fillId="0" borderId="6" xfId="3" applyNumberFormat="1" applyFont="1" applyFill="1" applyBorder="1" applyAlignment="1" applyProtection="1">
      <alignment horizontal="center" vertical="center" wrapText="1"/>
      <protection locked="0"/>
    </xf>
    <xf numFmtId="1" fontId="21" fillId="0" borderId="2" xfId="3" applyNumberFormat="1" applyFont="1" applyFill="1" applyBorder="1" applyAlignment="1" applyProtection="1">
      <alignment horizontal="center" vertical="center"/>
      <protection locked="0"/>
    </xf>
    <xf numFmtId="1" fontId="21" fillId="0" borderId="3" xfId="3" applyNumberFormat="1" applyFont="1" applyFill="1" applyBorder="1" applyAlignment="1" applyProtection="1">
      <alignment horizontal="center" vertical="center"/>
      <protection locked="0"/>
    </xf>
  </cellXfs>
  <cellStyles count="11">
    <cellStyle name="Обычный" xfId="0" builtinId="0"/>
    <cellStyle name="Обычный 4" xfId="1"/>
    <cellStyle name="Обычный 6" xfId="2"/>
    <cellStyle name="Обычный 6 2" xfId="10"/>
    <cellStyle name="Обычный 9" xfId="3"/>
    <cellStyle name="Обычный_06" xfId="4"/>
    <cellStyle name="Обычный_4 категории вмесмте СОЦ_УРАЗЛИВІ__ТАБО_4 категорії Квота!!!_2014 рік" xfId="5"/>
    <cellStyle name="Обычный_АктЗах_5%квот Оксана" xfId="6"/>
    <cellStyle name="Обычный_Перевірка_Молодь_до 18 років" xfId="7"/>
    <cellStyle name="Обычный_Табл. 3.15" xfId="8"/>
    <cellStyle name="Обычный_Укомплектування_11_201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70" zoomScaleNormal="70" workbookViewId="0">
      <selection activeCell="H18" sqref="H18"/>
    </sheetView>
  </sheetViews>
  <sheetFormatPr defaultColWidth="8" defaultRowHeight="12.75" x14ac:dyDescent="0.2"/>
  <cols>
    <col min="1" max="1" width="76.42578125" style="1" customWidth="1"/>
    <col min="2" max="2" width="13" style="34" customWidth="1"/>
    <col min="3" max="3" width="17.28515625" style="4" customWidth="1"/>
    <col min="4" max="4" width="13" style="4" customWidth="1"/>
    <col min="5" max="5" width="17.140625" style="4" customWidth="1"/>
    <col min="6" max="6" width="12.7109375" style="29" customWidth="1"/>
    <col min="7" max="16384" width="8" style="1"/>
  </cols>
  <sheetData>
    <row r="1" spans="1:10" ht="27" customHeight="1" x14ac:dyDescent="0.2">
      <c r="A1" s="82" t="s">
        <v>32</v>
      </c>
      <c r="B1" s="82"/>
      <c r="C1" s="82"/>
      <c r="D1" s="82"/>
      <c r="E1" s="82"/>
      <c r="F1" s="82"/>
    </row>
    <row r="2" spans="1:10" ht="28.5" customHeight="1" x14ac:dyDescent="0.2">
      <c r="A2" s="83" t="s">
        <v>46</v>
      </c>
      <c r="B2" s="83"/>
      <c r="C2" s="83"/>
      <c r="D2" s="83"/>
      <c r="E2" s="83"/>
      <c r="F2" s="83"/>
    </row>
    <row r="3" spans="1:10" s="2" customFormat="1" ht="23.25" customHeight="1" x14ac:dyDescent="0.25">
      <c r="A3" s="84" t="s">
        <v>34</v>
      </c>
      <c r="B3" s="84"/>
      <c r="C3" s="84"/>
      <c r="D3" s="84"/>
      <c r="E3" s="84"/>
      <c r="F3" s="84"/>
    </row>
    <row r="4" spans="1:10" s="22" customFormat="1" ht="42.75" customHeight="1" x14ac:dyDescent="0.25">
      <c r="A4" s="85" t="s">
        <v>0</v>
      </c>
      <c r="B4" s="86" t="s">
        <v>1</v>
      </c>
      <c r="C4" s="79" t="s">
        <v>2</v>
      </c>
      <c r="D4" s="80" t="s">
        <v>3</v>
      </c>
      <c r="E4" s="79" t="s">
        <v>4</v>
      </c>
      <c r="F4" s="80" t="s">
        <v>5</v>
      </c>
    </row>
    <row r="5" spans="1:10" s="22" customFormat="1" ht="37.5" customHeight="1" x14ac:dyDescent="0.25">
      <c r="A5" s="85"/>
      <c r="B5" s="87"/>
      <c r="C5" s="79" t="s">
        <v>2</v>
      </c>
      <c r="D5" s="81"/>
      <c r="E5" s="79" t="s">
        <v>4</v>
      </c>
      <c r="F5" s="81"/>
    </row>
    <row r="6" spans="1:10" s="41" customFormat="1" ht="18.75" customHeight="1" x14ac:dyDescent="0.25">
      <c r="A6" s="35" t="s">
        <v>6</v>
      </c>
      <c r="B6" s="35">
        <v>1</v>
      </c>
      <c r="C6" s="40">
        <v>2</v>
      </c>
      <c r="D6" s="40">
        <v>3</v>
      </c>
      <c r="E6" s="40">
        <v>4</v>
      </c>
      <c r="F6" s="40">
        <v>5</v>
      </c>
    </row>
    <row r="7" spans="1:10" s="22" customFormat="1" ht="43.5" customHeight="1" x14ac:dyDescent="0.25">
      <c r="A7" s="55" t="s">
        <v>35</v>
      </c>
      <c r="B7" s="18">
        <f>'2'!B9</f>
        <v>16910</v>
      </c>
      <c r="C7" s="19">
        <f>B7-E7</f>
        <v>6802</v>
      </c>
      <c r="D7" s="20">
        <f>100-F7</f>
        <v>40.200000000000003</v>
      </c>
      <c r="E7" s="19">
        <v>10108</v>
      </c>
      <c r="F7" s="21">
        <f>ROUND(E7/B7*100,1)</f>
        <v>59.8</v>
      </c>
      <c r="H7" s="23"/>
    </row>
    <row r="8" spans="1:10" s="22" customFormat="1" ht="61.5" customHeight="1" x14ac:dyDescent="0.25">
      <c r="A8" s="56" t="s">
        <v>36</v>
      </c>
      <c r="B8" s="18">
        <f>'2'!E9</f>
        <v>10846</v>
      </c>
      <c r="C8" s="19">
        <f t="shared" ref="C8:C16" si="0">B8-E8</f>
        <v>4543</v>
      </c>
      <c r="D8" s="20">
        <f>100-F8</f>
        <v>41.9</v>
      </c>
      <c r="E8" s="19">
        <v>6303</v>
      </c>
      <c r="F8" s="21">
        <f>ROUND(E8/B8*100,1)</f>
        <v>58.1</v>
      </c>
      <c r="H8" s="23"/>
    </row>
    <row r="9" spans="1:10" s="22" customFormat="1" ht="45" customHeight="1" x14ac:dyDescent="0.25">
      <c r="A9" s="57" t="s">
        <v>37</v>
      </c>
      <c r="B9" s="18">
        <f>'2'!H9</f>
        <v>1716</v>
      </c>
      <c r="C9" s="19">
        <f t="shared" si="0"/>
        <v>564</v>
      </c>
      <c r="D9" s="20">
        <f>100-F9</f>
        <v>32.900000000000006</v>
      </c>
      <c r="E9" s="19">
        <v>1152</v>
      </c>
      <c r="F9" s="21">
        <f>ROUND(E9/B9*100,1)</f>
        <v>67.099999999999994</v>
      </c>
      <c r="H9" s="23"/>
      <c r="J9" s="23"/>
    </row>
    <row r="10" spans="1:10" s="22" customFormat="1" ht="63" customHeight="1" x14ac:dyDescent="0.25">
      <c r="A10" s="57" t="s">
        <v>11</v>
      </c>
      <c r="B10" s="18">
        <f>'2'!K9</f>
        <v>1784</v>
      </c>
      <c r="C10" s="19">
        <f t="shared" si="0"/>
        <v>510</v>
      </c>
      <c r="D10" s="20">
        <f>100-F10</f>
        <v>28.599999999999994</v>
      </c>
      <c r="E10" s="19">
        <v>1274</v>
      </c>
      <c r="F10" s="21">
        <f>ROUND(E10/B10*100,1)</f>
        <v>71.400000000000006</v>
      </c>
      <c r="H10" s="23"/>
    </row>
    <row r="11" spans="1:10" s="22" customFormat="1" ht="54.75" customHeight="1" x14ac:dyDescent="0.25">
      <c r="A11" s="57" t="s">
        <v>38</v>
      </c>
      <c r="B11" s="18">
        <f>'2'!N9</f>
        <v>16374</v>
      </c>
      <c r="C11" s="19">
        <f t="shared" si="0"/>
        <v>6539</v>
      </c>
      <c r="D11" s="20">
        <f>100-F11</f>
        <v>39.9</v>
      </c>
      <c r="E11" s="19">
        <v>9835</v>
      </c>
      <c r="F11" s="21">
        <f>ROUND(E11/B11*100,1)</f>
        <v>60.1</v>
      </c>
      <c r="G11" s="23"/>
      <c r="H11" s="23"/>
    </row>
    <row r="12" spans="1:10" s="22" customFormat="1" ht="23.25" customHeight="1" x14ac:dyDescent="0.25">
      <c r="A12" s="66" t="s">
        <v>47</v>
      </c>
      <c r="B12" s="67"/>
      <c r="C12" s="67"/>
      <c r="D12" s="67"/>
      <c r="E12" s="67"/>
      <c r="F12" s="68"/>
      <c r="G12" s="23"/>
      <c r="H12" s="23"/>
    </row>
    <row r="13" spans="1:10" s="22" customFormat="1" ht="12" customHeight="1" x14ac:dyDescent="0.25">
      <c r="A13" s="69"/>
      <c r="B13" s="70"/>
      <c r="C13" s="70"/>
      <c r="D13" s="70"/>
      <c r="E13" s="70"/>
      <c r="F13" s="71"/>
      <c r="G13" s="23"/>
    </row>
    <row r="14" spans="1:10" s="22" customFormat="1" ht="12" customHeight="1" x14ac:dyDescent="0.25">
      <c r="A14" s="72" t="s">
        <v>35</v>
      </c>
      <c r="B14" s="74">
        <f>'2'!Q9</f>
        <v>8717</v>
      </c>
      <c r="C14" s="75">
        <f>B14-E14</f>
        <v>3628</v>
      </c>
      <c r="D14" s="76">
        <f>100-F14</f>
        <v>41.6</v>
      </c>
      <c r="E14" s="77">
        <v>5089</v>
      </c>
      <c r="F14" s="78">
        <f>ROUND(E14/B14*100,1)</f>
        <v>58.4</v>
      </c>
      <c r="G14" s="23"/>
    </row>
    <row r="15" spans="1:10" s="22" customFormat="1" ht="36.75" customHeight="1" x14ac:dyDescent="0.25">
      <c r="A15" s="73"/>
      <c r="B15" s="74"/>
      <c r="C15" s="75"/>
      <c r="D15" s="76"/>
      <c r="E15" s="77"/>
      <c r="F15" s="78"/>
      <c r="G15" s="23"/>
    </row>
    <row r="16" spans="1:10" s="22" customFormat="1" ht="39.75" customHeight="1" x14ac:dyDescent="0.25">
      <c r="A16" s="57" t="s">
        <v>14</v>
      </c>
      <c r="B16" s="27">
        <f>'2'!T9</f>
        <v>7508</v>
      </c>
      <c r="C16" s="24">
        <f t="shared" si="0"/>
        <v>2987</v>
      </c>
      <c r="D16" s="25">
        <f>100-F16</f>
        <v>39.799999999999997</v>
      </c>
      <c r="E16" s="65">
        <v>4521</v>
      </c>
      <c r="F16" s="26">
        <f>ROUND(E16/B16*100,1)</f>
        <v>60.2</v>
      </c>
    </row>
    <row r="17" spans="1:6" s="2" customFormat="1" ht="15.75" customHeight="1" x14ac:dyDescent="0.2">
      <c r="A17" s="1"/>
      <c r="B17" s="34"/>
      <c r="C17" s="3"/>
      <c r="D17" s="3"/>
      <c r="E17" s="3"/>
      <c r="F17" s="29"/>
    </row>
    <row r="18" spans="1:6" ht="15" customHeight="1" x14ac:dyDescent="0.2">
      <c r="E18" s="3"/>
    </row>
  </sheetData>
  <mergeCells count="16">
    <mergeCell ref="E4:E5"/>
    <mergeCell ref="F4:F5"/>
    <mergeCell ref="A1:F1"/>
    <mergeCell ref="A2:F2"/>
    <mergeCell ref="A3:F3"/>
    <mergeCell ref="A4:A5"/>
    <mergeCell ref="B4:B5"/>
    <mergeCell ref="C4:C5"/>
    <mergeCell ref="D4:D5"/>
    <mergeCell ref="A12:F13"/>
    <mergeCell ref="A14:A15"/>
    <mergeCell ref="B14:B15"/>
    <mergeCell ref="C14:C15"/>
    <mergeCell ref="D14:D15"/>
    <mergeCell ref="E14:E15"/>
    <mergeCell ref="F14:F1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6"/>
  <sheetViews>
    <sheetView topLeftCell="A2" zoomScale="80" zoomScaleNormal="80" zoomScaleSheetLayoutView="70" workbookViewId="0">
      <selection activeCell="F9" sqref="F9"/>
    </sheetView>
  </sheetViews>
  <sheetFormatPr defaultRowHeight="14.25" x14ac:dyDescent="0.2"/>
  <cols>
    <col min="1" max="1" width="22.7109375" style="10" customWidth="1"/>
    <col min="2" max="2" width="8.7109375" style="10" customWidth="1"/>
    <col min="3" max="3" width="9.85546875" style="10" customWidth="1"/>
    <col min="4" max="4" width="10" style="10" customWidth="1"/>
    <col min="5" max="5" width="8.7109375" style="10" customWidth="1"/>
    <col min="6" max="6" width="9.85546875" style="10" customWidth="1"/>
    <col min="7" max="7" width="10.28515625" style="10" customWidth="1"/>
    <col min="8" max="8" width="8.7109375" style="10" customWidth="1"/>
    <col min="9" max="9" width="10" style="10" customWidth="1"/>
    <col min="10" max="10" width="9.42578125" style="10" customWidth="1"/>
    <col min="11" max="11" width="8.7109375" style="6" customWidth="1"/>
    <col min="12" max="12" width="10.140625" style="6" customWidth="1"/>
    <col min="13" max="13" width="10.42578125" style="6" customWidth="1"/>
    <col min="14" max="14" width="8.7109375" style="10" customWidth="1"/>
    <col min="15" max="15" width="9.5703125" style="10" customWidth="1"/>
    <col min="16" max="16" width="9.7109375" style="10" customWidth="1"/>
    <col min="17" max="17" width="8.7109375" style="10" customWidth="1"/>
    <col min="18" max="19" width="9.5703125" style="10" customWidth="1"/>
    <col min="20" max="20" width="8.7109375" style="10" customWidth="1"/>
    <col min="21" max="21" width="9.7109375" style="10" customWidth="1"/>
    <col min="22" max="22" width="9.85546875" style="10" customWidth="1"/>
    <col min="23" max="23" width="10.85546875" style="6" customWidth="1"/>
    <col min="24" max="28" width="10.85546875" style="5" customWidth="1"/>
    <col min="29" max="16384" width="9.140625" style="5"/>
  </cols>
  <sheetData>
    <row r="2" spans="1:23" s="16" customFormat="1" ht="24.75" customHeight="1" x14ac:dyDescent="0.25">
      <c r="B2" s="92" t="s">
        <v>33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12"/>
      <c r="Q2" s="12"/>
      <c r="R2" s="12"/>
      <c r="S2" s="12"/>
      <c r="T2" s="12"/>
      <c r="U2" s="12"/>
      <c r="V2" s="12"/>
      <c r="W2" s="47"/>
    </row>
    <row r="3" spans="1:23" s="16" customFormat="1" ht="20.25" customHeight="1" x14ac:dyDescent="0.25">
      <c r="B3" s="92" t="s">
        <v>45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2"/>
      <c r="Q3" s="12"/>
      <c r="R3" s="12"/>
      <c r="S3" s="12"/>
      <c r="T3" s="12"/>
      <c r="U3" s="12"/>
      <c r="V3" s="12"/>
      <c r="W3" s="47"/>
    </row>
    <row r="4" spans="1:23" s="16" customFormat="1" ht="18.75" customHeight="1" x14ac:dyDescent="0.35">
      <c r="B4" s="93" t="s">
        <v>44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13"/>
      <c r="Q4" s="13"/>
      <c r="R4" s="13"/>
      <c r="S4" s="13"/>
      <c r="T4" s="13"/>
      <c r="U4" s="13"/>
      <c r="V4" s="13"/>
      <c r="W4" s="47"/>
    </row>
    <row r="5" spans="1:23" s="15" customFormat="1" ht="9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W5" s="48"/>
    </row>
    <row r="6" spans="1:23" s="28" customFormat="1" ht="83.25" customHeight="1" x14ac:dyDescent="0.35">
      <c r="A6" s="97" t="s">
        <v>31</v>
      </c>
      <c r="B6" s="91" t="s">
        <v>39</v>
      </c>
      <c r="C6" s="91"/>
      <c r="D6" s="91"/>
      <c r="E6" s="91" t="s">
        <v>40</v>
      </c>
      <c r="F6" s="91"/>
      <c r="G6" s="91"/>
      <c r="H6" s="91" t="s">
        <v>41</v>
      </c>
      <c r="I6" s="91"/>
      <c r="J6" s="91"/>
      <c r="K6" s="91" t="s">
        <v>42</v>
      </c>
      <c r="L6" s="91"/>
      <c r="M6" s="91"/>
      <c r="N6" s="91" t="s">
        <v>43</v>
      </c>
      <c r="O6" s="91"/>
      <c r="P6" s="91"/>
      <c r="Q6" s="94" t="s">
        <v>7</v>
      </c>
      <c r="R6" s="95"/>
      <c r="S6" s="96"/>
      <c r="T6" s="88" t="s">
        <v>8</v>
      </c>
      <c r="U6" s="89"/>
      <c r="V6" s="90"/>
      <c r="W6" s="49"/>
    </row>
    <row r="7" spans="1:23" s="42" customFormat="1" ht="50.25" customHeight="1" x14ac:dyDescent="0.3">
      <c r="A7" s="98"/>
      <c r="B7" s="7" t="s">
        <v>12</v>
      </c>
      <c r="C7" s="8" t="s">
        <v>9</v>
      </c>
      <c r="D7" s="8" t="s">
        <v>10</v>
      </c>
      <c r="E7" s="7" t="s">
        <v>12</v>
      </c>
      <c r="F7" s="8" t="s">
        <v>9</v>
      </c>
      <c r="G7" s="8" t="s">
        <v>10</v>
      </c>
      <c r="H7" s="7" t="s">
        <v>12</v>
      </c>
      <c r="I7" s="8" t="s">
        <v>9</v>
      </c>
      <c r="J7" s="8" t="s">
        <v>10</v>
      </c>
      <c r="K7" s="7" t="s">
        <v>12</v>
      </c>
      <c r="L7" s="8" t="s">
        <v>9</v>
      </c>
      <c r="M7" s="8" t="s">
        <v>10</v>
      </c>
      <c r="N7" s="7" t="s">
        <v>12</v>
      </c>
      <c r="O7" s="8" t="s">
        <v>9</v>
      </c>
      <c r="P7" s="8" t="s">
        <v>10</v>
      </c>
      <c r="Q7" s="7" t="s">
        <v>12</v>
      </c>
      <c r="R7" s="8" t="s">
        <v>9</v>
      </c>
      <c r="S7" s="8" t="s">
        <v>10</v>
      </c>
      <c r="T7" s="7" t="s">
        <v>12</v>
      </c>
      <c r="U7" s="8" t="s">
        <v>9</v>
      </c>
      <c r="V7" s="8" t="s">
        <v>10</v>
      </c>
      <c r="W7" s="50"/>
    </row>
    <row r="8" spans="1:23" s="43" customFormat="1" ht="9.75" customHeight="1" x14ac:dyDescent="0.25">
      <c r="A8" s="17" t="s">
        <v>6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51"/>
    </row>
    <row r="9" spans="1:23" s="63" customFormat="1" ht="18.75" customHeight="1" x14ac:dyDescent="0.25">
      <c r="A9" s="61" t="s">
        <v>12</v>
      </c>
      <c r="B9" s="53">
        <v>16910</v>
      </c>
      <c r="C9" s="38">
        <f>100-D9</f>
        <v>40.200000000000003</v>
      </c>
      <c r="D9" s="38">
        <v>59.8</v>
      </c>
      <c r="E9" s="53">
        <v>10846</v>
      </c>
      <c r="F9" s="38">
        <f>100-G9</f>
        <v>41.9</v>
      </c>
      <c r="G9" s="38">
        <v>58.1</v>
      </c>
      <c r="H9" s="53">
        <v>1716</v>
      </c>
      <c r="I9" s="38">
        <v>32.9</v>
      </c>
      <c r="J9" s="38">
        <v>67.099999999999994</v>
      </c>
      <c r="K9" s="53">
        <v>1784</v>
      </c>
      <c r="L9" s="54">
        <v>28.6</v>
      </c>
      <c r="M9" s="54">
        <v>71.400000000000006</v>
      </c>
      <c r="N9" s="53">
        <v>16374</v>
      </c>
      <c r="O9" s="38">
        <v>39.9</v>
      </c>
      <c r="P9" s="38">
        <v>60.1</v>
      </c>
      <c r="Q9" s="53">
        <v>8717</v>
      </c>
      <c r="R9" s="38">
        <v>41.6</v>
      </c>
      <c r="S9" s="38">
        <v>58.4</v>
      </c>
      <c r="T9" s="53">
        <v>7508</v>
      </c>
      <c r="U9" s="38">
        <v>39.799999999999997</v>
      </c>
      <c r="V9" s="38">
        <v>60.2</v>
      </c>
      <c r="W9" s="62"/>
    </row>
    <row r="10" spans="1:23" s="44" customFormat="1" ht="18.75" customHeight="1" x14ac:dyDescent="0.25">
      <c r="A10" s="30" t="s">
        <v>15</v>
      </c>
      <c r="B10" s="31">
        <v>1025</v>
      </c>
      <c r="C10" s="36">
        <f>100-D10</f>
        <v>55.512195121951216</v>
      </c>
      <c r="D10" s="36">
        <v>44.487804878048784</v>
      </c>
      <c r="E10" s="32">
        <v>316</v>
      </c>
      <c r="F10" s="39">
        <f t="shared" ref="F10:F26" si="0">100-G10</f>
        <v>53.164556962025316</v>
      </c>
      <c r="G10" s="36">
        <v>46.835443037974684</v>
      </c>
      <c r="H10" s="32">
        <v>92</v>
      </c>
      <c r="I10" s="36">
        <v>51.5</v>
      </c>
      <c r="J10" s="36">
        <v>48.5</v>
      </c>
      <c r="K10" s="32">
        <v>239</v>
      </c>
      <c r="L10" s="39">
        <f>100-M10</f>
        <v>20.920502092050214</v>
      </c>
      <c r="M10" s="36">
        <v>79.079497907949786</v>
      </c>
      <c r="N10" s="33">
        <v>984</v>
      </c>
      <c r="O10" s="36">
        <f>100-P10</f>
        <v>55.081300813008134</v>
      </c>
      <c r="P10" s="39">
        <v>44.918699186991866</v>
      </c>
      <c r="Q10" s="64">
        <v>593</v>
      </c>
      <c r="R10" s="36">
        <f>100-S10</f>
        <v>52.445193929173698</v>
      </c>
      <c r="S10" s="36">
        <v>47.554806070826302</v>
      </c>
      <c r="T10" s="32">
        <v>497</v>
      </c>
      <c r="U10" s="36">
        <f>100-V10</f>
        <v>49.496981891348092</v>
      </c>
      <c r="V10" s="36">
        <v>50.503018108651908</v>
      </c>
      <c r="W10" s="51"/>
    </row>
    <row r="11" spans="1:23" s="44" customFormat="1" ht="18.75" customHeight="1" x14ac:dyDescent="0.25">
      <c r="A11" s="30" t="s">
        <v>16</v>
      </c>
      <c r="B11" s="31">
        <v>1080</v>
      </c>
      <c r="C11" s="36">
        <f t="shared" ref="C11:C26" si="1">100-D11</f>
        <v>32.777777777777771</v>
      </c>
      <c r="D11" s="36">
        <v>67.222222222222229</v>
      </c>
      <c r="E11" s="32">
        <v>560</v>
      </c>
      <c r="F11" s="39">
        <f t="shared" si="0"/>
        <v>35.357142857142847</v>
      </c>
      <c r="G11" s="36">
        <v>64.642857142857153</v>
      </c>
      <c r="H11" s="32">
        <v>99</v>
      </c>
      <c r="I11" s="36">
        <v>18.599999999999994</v>
      </c>
      <c r="J11" s="36">
        <v>81.400000000000006</v>
      </c>
      <c r="K11" s="32">
        <v>99</v>
      </c>
      <c r="L11" s="39">
        <f t="shared" ref="L11:L26" si="2">100-M11</f>
        <v>17.171717171717177</v>
      </c>
      <c r="M11" s="36">
        <v>82.828282828282823</v>
      </c>
      <c r="N11" s="33">
        <v>1032</v>
      </c>
      <c r="O11" s="36">
        <f t="shared" ref="O11:O26" si="3">100-P11</f>
        <v>32.267441860465112</v>
      </c>
      <c r="P11" s="39">
        <v>67.732558139534888</v>
      </c>
      <c r="Q11" s="64">
        <v>612</v>
      </c>
      <c r="R11" s="36">
        <f t="shared" ref="R11:R26" si="4">100-S11</f>
        <v>33.66013071895425</v>
      </c>
      <c r="S11" s="36">
        <v>66.33986928104575</v>
      </c>
      <c r="T11" s="32">
        <v>547</v>
      </c>
      <c r="U11" s="36">
        <f t="shared" ref="U11:U26" si="5">100-V11</f>
        <v>33.089579524680062</v>
      </c>
      <c r="V11" s="36">
        <v>66.910420475319938</v>
      </c>
      <c r="W11" s="51"/>
    </row>
    <row r="12" spans="1:23" s="44" customFormat="1" ht="18.75" customHeight="1" x14ac:dyDescent="0.25">
      <c r="A12" s="30" t="s">
        <v>17</v>
      </c>
      <c r="B12" s="31">
        <v>964</v>
      </c>
      <c r="C12" s="36">
        <f t="shared" si="1"/>
        <v>22.717842323651453</v>
      </c>
      <c r="D12" s="36">
        <v>77.282157676348547</v>
      </c>
      <c r="E12" s="32">
        <v>683</v>
      </c>
      <c r="F12" s="39">
        <f t="shared" si="0"/>
        <v>22.547584187408489</v>
      </c>
      <c r="G12" s="36">
        <v>77.452415812591511</v>
      </c>
      <c r="H12" s="32">
        <v>81</v>
      </c>
      <c r="I12" s="36">
        <v>17.200000000000003</v>
      </c>
      <c r="J12" s="36">
        <v>82.8</v>
      </c>
      <c r="K12" s="32">
        <v>311</v>
      </c>
      <c r="L12" s="39">
        <f t="shared" si="2"/>
        <v>10.932475884244369</v>
      </c>
      <c r="M12" s="36">
        <v>89.067524115755631</v>
      </c>
      <c r="N12" s="33">
        <v>942</v>
      </c>
      <c r="O12" s="36">
        <f t="shared" si="3"/>
        <v>22.611464968152859</v>
      </c>
      <c r="P12" s="39">
        <v>77.388535031847141</v>
      </c>
      <c r="Q12" s="64">
        <v>466</v>
      </c>
      <c r="R12" s="36">
        <f t="shared" si="4"/>
        <v>21.030042918454939</v>
      </c>
      <c r="S12" s="36">
        <v>78.969957081545061</v>
      </c>
      <c r="T12" s="32">
        <v>411</v>
      </c>
      <c r="U12" s="36">
        <f t="shared" si="5"/>
        <v>20.681265206812654</v>
      </c>
      <c r="V12" s="36">
        <v>79.318734793187346</v>
      </c>
      <c r="W12" s="51"/>
    </row>
    <row r="13" spans="1:23" s="44" customFormat="1" ht="18.75" customHeight="1" x14ac:dyDescent="0.25">
      <c r="A13" s="30" t="s">
        <v>18</v>
      </c>
      <c r="B13" s="31">
        <v>1506</v>
      </c>
      <c r="C13" s="36">
        <f t="shared" si="1"/>
        <v>32.93492695883134</v>
      </c>
      <c r="D13" s="36">
        <v>67.06507304116866</v>
      </c>
      <c r="E13" s="32">
        <v>1051</v>
      </c>
      <c r="F13" s="39">
        <f t="shared" si="0"/>
        <v>26.26070409134158</v>
      </c>
      <c r="G13" s="36">
        <v>73.73929590865842</v>
      </c>
      <c r="H13" s="32">
        <v>215</v>
      </c>
      <c r="I13" s="36">
        <v>8.4000000000000057</v>
      </c>
      <c r="J13" s="36">
        <v>91.6</v>
      </c>
      <c r="K13" s="32">
        <v>107</v>
      </c>
      <c r="L13" s="39">
        <f t="shared" si="2"/>
        <v>14.018691588785046</v>
      </c>
      <c r="M13" s="36">
        <v>85.981308411214954</v>
      </c>
      <c r="N13" s="33">
        <v>1470</v>
      </c>
      <c r="O13" s="36">
        <f t="shared" si="3"/>
        <v>32.721088435374142</v>
      </c>
      <c r="P13" s="39">
        <v>67.278911564625858</v>
      </c>
      <c r="Q13" s="64">
        <v>632</v>
      </c>
      <c r="R13" s="36">
        <f t="shared" si="4"/>
        <v>41.139240506329109</v>
      </c>
      <c r="S13" s="36">
        <v>58.860759493670891</v>
      </c>
      <c r="T13" s="32">
        <v>579</v>
      </c>
      <c r="U13" s="36">
        <f t="shared" si="5"/>
        <v>41.450777202072544</v>
      </c>
      <c r="V13" s="36">
        <v>58.549222797927456</v>
      </c>
      <c r="W13" s="51"/>
    </row>
    <row r="14" spans="1:23" s="44" customFormat="1" ht="18.75" customHeight="1" x14ac:dyDescent="0.25">
      <c r="A14" s="30" t="s">
        <v>19</v>
      </c>
      <c r="B14" s="31">
        <v>647</v>
      </c>
      <c r="C14" s="36">
        <f t="shared" si="1"/>
        <v>32.457496136012367</v>
      </c>
      <c r="D14" s="36">
        <v>67.542503863987633</v>
      </c>
      <c r="E14" s="32">
        <v>347</v>
      </c>
      <c r="F14" s="39">
        <f t="shared" si="0"/>
        <v>30.259365994236305</v>
      </c>
      <c r="G14" s="36">
        <v>69.740634005763695</v>
      </c>
      <c r="H14" s="32">
        <v>32</v>
      </c>
      <c r="I14" s="36">
        <v>100</v>
      </c>
      <c r="J14" s="36">
        <v>0</v>
      </c>
      <c r="K14" s="32">
        <v>125</v>
      </c>
      <c r="L14" s="39">
        <f t="shared" si="2"/>
        <v>0</v>
      </c>
      <c r="M14" s="36">
        <v>100</v>
      </c>
      <c r="N14" s="33">
        <v>641</v>
      </c>
      <c r="O14" s="36">
        <f t="shared" si="3"/>
        <v>32.605304212168491</v>
      </c>
      <c r="P14" s="39">
        <v>67.394695787831509</v>
      </c>
      <c r="Q14" s="64">
        <v>362</v>
      </c>
      <c r="R14" s="36">
        <f t="shared" si="4"/>
        <v>32.596685082872924</v>
      </c>
      <c r="S14" s="36">
        <v>67.403314917127076</v>
      </c>
      <c r="T14" s="32">
        <v>335</v>
      </c>
      <c r="U14" s="36">
        <f t="shared" si="5"/>
        <v>32.238805970149258</v>
      </c>
      <c r="V14" s="36">
        <v>67.761194029850742</v>
      </c>
      <c r="W14" s="51"/>
    </row>
    <row r="15" spans="1:23" s="44" customFormat="1" ht="18.75" customHeight="1" x14ac:dyDescent="0.25">
      <c r="A15" s="30" t="s">
        <v>20</v>
      </c>
      <c r="B15" s="31">
        <v>917</v>
      </c>
      <c r="C15" s="36">
        <f t="shared" si="1"/>
        <v>35.223555070883322</v>
      </c>
      <c r="D15" s="36">
        <v>64.776444929116678</v>
      </c>
      <c r="E15" s="32">
        <v>709</v>
      </c>
      <c r="F15" s="39">
        <f t="shared" si="0"/>
        <v>35.119887165021154</v>
      </c>
      <c r="G15" s="36">
        <v>64.880112834978846</v>
      </c>
      <c r="H15" s="32">
        <v>93</v>
      </c>
      <c r="I15" s="36">
        <v>26.099999999999994</v>
      </c>
      <c r="J15" s="36">
        <v>73.900000000000006</v>
      </c>
      <c r="K15" s="32">
        <v>140</v>
      </c>
      <c r="L15" s="39">
        <f t="shared" si="2"/>
        <v>32.142857142857139</v>
      </c>
      <c r="M15" s="36">
        <v>67.857142857142861</v>
      </c>
      <c r="N15" s="33">
        <v>884</v>
      </c>
      <c r="O15" s="36">
        <f t="shared" si="3"/>
        <v>35.520361990950221</v>
      </c>
      <c r="P15" s="39">
        <v>64.479638009049779</v>
      </c>
      <c r="Q15" s="64">
        <v>470</v>
      </c>
      <c r="R15" s="36">
        <f t="shared" si="4"/>
        <v>36.595744680851062</v>
      </c>
      <c r="S15" s="36">
        <v>63.404255319148938</v>
      </c>
      <c r="T15" s="32">
        <v>409</v>
      </c>
      <c r="U15" s="36">
        <f t="shared" si="5"/>
        <v>36.674816625916876</v>
      </c>
      <c r="V15" s="36">
        <v>63.325183374083124</v>
      </c>
      <c r="W15" s="51"/>
    </row>
    <row r="16" spans="1:23" s="44" customFormat="1" ht="18.75" customHeight="1" x14ac:dyDescent="0.25">
      <c r="A16" s="30" t="s">
        <v>21</v>
      </c>
      <c r="B16" s="31">
        <v>1073</v>
      </c>
      <c r="C16" s="36">
        <f t="shared" si="1"/>
        <v>18.546132339235783</v>
      </c>
      <c r="D16" s="36">
        <v>81.453867660764217</v>
      </c>
      <c r="E16" s="32">
        <v>364</v>
      </c>
      <c r="F16" s="39">
        <f t="shared" si="0"/>
        <v>21.428571428571431</v>
      </c>
      <c r="G16" s="36">
        <v>78.571428571428569</v>
      </c>
      <c r="H16" s="32">
        <v>119</v>
      </c>
      <c r="I16" s="36">
        <v>15.799999999999997</v>
      </c>
      <c r="J16" s="36">
        <v>84.2</v>
      </c>
      <c r="K16" s="32">
        <v>23</v>
      </c>
      <c r="L16" s="39">
        <f t="shared" si="2"/>
        <v>21.739130434782609</v>
      </c>
      <c r="M16" s="36">
        <v>78.260869565217391</v>
      </c>
      <c r="N16" s="33">
        <v>1023</v>
      </c>
      <c r="O16" s="36">
        <f t="shared" si="3"/>
        <v>18.27956989247312</v>
      </c>
      <c r="P16" s="39">
        <v>81.72043010752688</v>
      </c>
      <c r="Q16" s="64">
        <v>619</v>
      </c>
      <c r="R16" s="36">
        <f t="shared" si="4"/>
        <v>19.547657512116317</v>
      </c>
      <c r="S16" s="36">
        <v>80.452342487883683</v>
      </c>
      <c r="T16" s="32">
        <v>526</v>
      </c>
      <c r="U16" s="36">
        <f t="shared" si="5"/>
        <v>19.771863117870723</v>
      </c>
      <c r="V16" s="36">
        <v>80.228136882129277</v>
      </c>
      <c r="W16" s="51"/>
    </row>
    <row r="17" spans="1:23" s="44" customFormat="1" ht="18.75" customHeight="1" x14ac:dyDescent="0.25">
      <c r="A17" s="30" t="s">
        <v>22</v>
      </c>
      <c r="B17" s="31">
        <v>840</v>
      </c>
      <c r="C17" s="36">
        <f t="shared" si="1"/>
        <v>36.785714285714292</v>
      </c>
      <c r="D17" s="36">
        <v>63.214285714285708</v>
      </c>
      <c r="E17" s="32">
        <v>468</v>
      </c>
      <c r="F17" s="39">
        <f t="shared" si="0"/>
        <v>34.188034188034194</v>
      </c>
      <c r="G17" s="36">
        <v>65.811965811965806</v>
      </c>
      <c r="H17" s="32">
        <v>39</v>
      </c>
      <c r="I17" s="36">
        <v>23.5</v>
      </c>
      <c r="J17" s="36">
        <v>76.5</v>
      </c>
      <c r="K17" s="32">
        <v>60</v>
      </c>
      <c r="L17" s="39">
        <f t="shared" si="2"/>
        <v>30</v>
      </c>
      <c r="M17" s="36">
        <v>70</v>
      </c>
      <c r="N17" s="33">
        <v>836</v>
      </c>
      <c r="O17" s="36">
        <f t="shared" si="3"/>
        <v>36.842105263157897</v>
      </c>
      <c r="P17" s="39">
        <v>63.157894736842103</v>
      </c>
      <c r="Q17" s="64">
        <v>491</v>
      </c>
      <c r="R17" s="36">
        <f t="shared" si="4"/>
        <v>38.492871690427698</v>
      </c>
      <c r="S17" s="36">
        <v>61.507128309572302</v>
      </c>
      <c r="T17" s="32">
        <v>438</v>
      </c>
      <c r="U17" s="36">
        <f t="shared" si="5"/>
        <v>37.214611872146122</v>
      </c>
      <c r="V17" s="36">
        <v>62.785388127853878</v>
      </c>
      <c r="W17" s="51"/>
    </row>
    <row r="18" spans="1:23" s="44" customFormat="1" ht="18.75" customHeight="1" x14ac:dyDescent="0.25">
      <c r="A18" s="30" t="s">
        <v>23</v>
      </c>
      <c r="B18" s="31">
        <v>1521</v>
      </c>
      <c r="C18" s="36">
        <f t="shared" si="1"/>
        <v>42.932281393819864</v>
      </c>
      <c r="D18" s="36">
        <v>57.067718606180136</v>
      </c>
      <c r="E18" s="32">
        <v>921</v>
      </c>
      <c r="F18" s="39">
        <f t="shared" si="0"/>
        <v>59.500542888165036</v>
      </c>
      <c r="G18" s="36">
        <v>40.499457111834964</v>
      </c>
      <c r="H18" s="32">
        <v>124</v>
      </c>
      <c r="I18" s="36">
        <v>32.200000000000003</v>
      </c>
      <c r="J18" s="36">
        <v>67.8</v>
      </c>
      <c r="K18" s="32">
        <v>123</v>
      </c>
      <c r="L18" s="39">
        <f t="shared" si="2"/>
        <v>68.292682926829272</v>
      </c>
      <c r="M18" s="36">
        <v>31.707317073170731</v>
      </c>
      <c r="N18" s="33">
        <v>1488</v>
      </c>
      <c r="O18" s="36">
        <f t="shared" si="3"/>
        <v>42.876344086021504</v>
      </c>
      <c r="P18" s="39">
        <v>57.123655913978496</v>
      </c>
      <c r="Q18" s="64">
        <v>834</v>
      </c>
      <c r="R18" s="36">
        <f t="shared" si="4"/>
        <v>38.369304556354912</v>
      </c>
      <c r="S18" s="36">
        <v>61.630695443645088</v>
      </c>
      <c r="T18" s="32">
        <v>745</v>
      </c>
      <c r="U18" s="36">
        <f t="shared" si="5"/>
        <v>37.315436241610733</v>
      </c>
      <c r="V18" s="36">
        <v>62.684563758389267</v>
      </c>
      <c r="W18" s="51"/>
    </row>
    <row r="19" spans="1:23" s="44" customFormat="1" ht="18.75" customHeight="1" x14ac:dyDescent="0.25">
      <c r="A19" s="30" t="s">
        <v>24</v>
      </c>
      <c r="B19" s="31">
        <v>599</v>
      </c>
      <c r="C19" s="36">
        <f t="shared" si="1"/>
        <v>29.716193656093495</v>
      </c>
      <c r="D19" s="36">
        <v>70.283806343906505</v>
      </c>
      <c r="E19" s="32">
        <v>430</v>
      </c>
      <c r="F19" s="39">
        <f t="shared" si="0"/>
        <v>33.488372093023258</v>
      </c>
      <c r="G19" s="36">
        <v>66.511627906976742</v>
      </c>
      <c r="H19" s="32">
        <v>52</v>
      </c>
      <c r="I19" s="36">
        <v>32.599999999999994</v>
      </c>
      <c r="J19" s="36">
        <v>67.400000000000006</v>
      </c>
      <c r="K19" s="32">
        <v>70</v>
      </c>
      <c r="L19" s="39">
        <f t="shared" si="2"/>
        <v>30</v>
      </c>
      <c r="M19" s="36">
        <v>70</v>
      </c>
      <c r="N19" s="33">
        <v>598</v>
      </c>
      <c r="O19" s="36">
        <f t="shared" si="3"/>
        <v>29.598662207357862</v>
      </c>
      <c r="P19" s="39">
        <v>70.401337792642138</v>
      </c>
      <c r="Q19" s="64">
        <v>301</v>
      </c>
      <c r="R19" s="36">
        <f t="shared" si="4"/>
        <v>30.897009966777418</v>
      </c>
      <c r="S19" s="36">
        <v>69.102990033222582</v>
      </c>
      <c r="T19" s="32">
        <v>269</v>
      </c>
      <c r="U19" s="36">
        <f t="shared" si="5"/>
        <v>30.111524163568774</v>
      </c>
      <c r="V19" s="36">
        <v>69.888475836431226</v>
      </c>
      <c r="W19" s="51"/>
    </row>
    <row r="20" spans="1:23" s="44" customFormat="1" ht="18.75" customHeight="1" x14ac:dyDescent="0.25">
      <c r="A20" s="30" t="s">
        <v>25</v>
      </c>
      <c r="B20" s="31">
        <v>323</v>
      </c>
      <c r="C20" s="36">
        <f t="shared" si="1"/>
        <v>20.743034055727549</v>
      </c>
      <c r="D20" s="36">
        <v>79.256965944272451</v>
      </c>
      <c r="E20" s="32">
        <v>173</v>
      </c>
      <c r="F20" s="39">
        <f t="shared" si="0"/>
        <v>24.855491329479776</v>
      </c>
      <c r="G20" s="36">
        <v>75.144508670520224</v>
      </c>
      <c r="H20" s="32">
        <v>30</v>
      </c>
      <c r="I20" s="36">
        <v>0</v>
      </c>
      <c r="J20" s="36">
        <v>100</v>
      </c>
      <c r="K20" s="32">
        <v>22</v>
      </c>
      <c r="L20" s="39">
        <f t="shared" si="2"/>
        <v>22.727272727272734</v>
      </c>
      <c r="M20" s="36">
        <v>77.272727272727266</v>
      </c>
      <c r="N20" s="33">
        <v>314</v>
      </c>
      <c r="O20" s="36">
        <f t="shared" si="3"/>
        <v>20.70063694267516</v>
      </c>
      <c r="P20" s="39">
        <v>79.29936305732484</v>
      </c>
      <c r="Q20" s="64">
        <v>160</v>
      </c>
      <c r="R20" s="36">
        <f t="shared" si="4"/>
        <v>26.25</v>
      </c>
      <c r="S20" s="36">
        <v>73.75</v>
      </c>
      <c r="T20" s="32">
        <v>141</v>
      </c>
      <c r="U20" s="36">
        <f t="shared" si="5"/>
        <v>24.822695035460995</v>
      </c>
      <c r="V20" s="36">
        <v>75.177304964539005</v>
      </c>
      <c r="W20" s="51"/>
    </row>
    <row r="21" spans="1:23" s="44" customFormat="1" ht="18.75" customHeight="1" x14ac:dyDescent="0.25">
      <c r="A21" s="30" t="s">
        <v>26</v>
      </c>
      <c r="B21" s="31">
        <v>884</v>
      </c>
      <c r="C21" s="36">
        <f t="shared" si="1"/>
        <v>27.149321266968329</v>
      </c>
      <c r="D21" s="36">
        <v>72.850678733031671</v>
      </c>
      <c r="E21" s="32">
        <v>595</v>
      </c>
      <c r="F21" s="39">
        <f t="shared" si="0"/>
        <v>28.571428571428569</v>
      </c>
      <c r="G21" s="36">
        <v>71.428571428571431</v>
      </c>
      <c r="H21" s="32">
        <v>96</v>
      </c>
      <c r="I21" s="36">
        <v>17.400000000000006</v>
      </c>
      <c r="J21" s="36">
        <v>82.6</v>
      </c>
      <c r="K21" s="32">
        <v>93</v>
      </c>
      <c r="L21" s="39">
        <f t="shared" si="2"/>
        <v>19.354838709677423</v>
      </c>
      <c r="M21" s="36">
        <v>80.645161290322577</v>
      </c>
      <c r="N21" s="33">
        <v>870</v>
      </c>
      <c r="O21" s="36">
        <f t="shared" si="3"/>
        <v>26.666666666666671</v>
      </c>
      <c r="P21" s="39">
        <v>73.333333333333329</v>
      </c>
      <c r="Q21" s="64">
        <v>402</v>
      </c>
      <c r="R21" s="36">
        <f t="shared" si="4"/>
        <v>30.099502487562191</v>
      </c>
      <c r="S21" s="36">
        <v>69.900497512437809</v>
      </c>
      <c r="T21" s="32">
        <v>333</v>
      </c>
      <c r="U21" s="36">
        <f t="shared" si="5"/>
        <v>29.429429429429433</v>
      </c>
      <c r="V21" s="36">
        <v>70.570570570570567</v>
      </c>
      <c r="W21" s="51"/>
    </row>
    <row r="22" spans="1:23" s="44" customFormat="1" ht="18.75" customHeight="1" x14ac:dyDescent="0.25">
      <c r="A22" s="30" t="s">
        <v>27</v>
      </c>
      <c r="B22" s="31">
        <v>446</v>
      </c>
      <c r="C22" s="36">
        <f t="shared" si="1"/>
        <v>20.852017937219742</v>
      </c>
      <c r="D22" s="36">
        <v>79.147982062780258</v>
      </c>
      <c r="E22" s="45">
        <v>190</v>
      </c>
      <c r="F22" s="39">
        <f t="shared" si="0"/>
        <v>22.10526315789474</v>
      </c>
      <c r="G22" s="36">
        <v>77.89473684210526</v>
      </c>
      <c r="H22" s="45">
        <v>33</v>
      </c>
      <c r="I22" s="36">
        <v>13.299999999999997</v>
      </c>
      <c r="J22" s="36">
        <v>86.7</v>
      </c>
      <c r="K22" s="59">
        <v>3</v>
      </c>
      <c r="L22" s="39">
        <f t="shared" si="2"/>
        <v>100</v>
      </c>
      <c r="M22" s="60">
        <v>0</v>
      </c>
      <c r="N22" s="46">
        <v>389</v>
      </c>
      <c r="O22" s="36">
        <f t="shared" si="3"/>
        <v>21.079691516709502</v>
      </c>
      <c r="P22" s="36">
        <v>78.920308483290498</v>
      </c>
      <c r="Q22" s="64">
        <v>231</v>
      </c>
      <c r="R22" s="36">
        <f t="shared" si="4"/>
        <v>21.212121212121218</v>
      </c>
      <c r="S22" s="36">
        <v>78.787878787878782</v>
      </c>
      <c r="T22" s="45">
        <v>191</v>
      </c>
      <c r="U22" s="36">
        <f t="shared" si="5"/>
        <v>21.465968586387433</v>
      </c>
      <c r="V22" s="36">
        <v>78.534031413612567</v>
      </c>
      <c r="W22" s="51"/>
    </row>
    <row r="23" spans="1:23" s="44" customFormat="1" ht="20.25" customHeight="1" x14ac:dyDescent="0.25">
      <c r="A23" s="30" t="s">
        <v>28</v>
      </c>
      <c r="B23" s="31">
        <v>938</v>
      </c>
      <c r="C23" s="36">
        <f t="shared" si="1"/>
        <v>21.321961620469082</v>
      </c>
      <c r="D23" s="36">
        <v>78.678038379530918</v>
      </c>
      <c r="E23" s="32">
        <v>572</v>
      </c>
      <c r="F23" s="39">
        <f t="shared" si="0"/>
        <v>23.951048951048946</v>
      </c>
      <c r="G23" s="36">
        <v>76.048951048951054</v>
      </c>
      <c r="H23" s="32">
        <v>150</v>
      </c>
      <c r="I23" s="36">
        <v>11.099999999999994</v>
      </c>
      <c r="J23" s="36">
        <v>88.9</v>
      </c>
      <c r="K23" s="32">
        <v>67</v>
      </c>
      <c r="L23" s="39">
        <f t="shared" si="2"/>
        <v>2.9850746268656678</v>
      </c>
      <c r="M23" s="36">
        <v>97.014925373134332</v>
      </c>
      <c r="N23" s="33">
        <v>927</v>
      </c>
      <c r="O23" s="36">
        <f t="shared" si="3"/>
        <v>21.359223300970882</v>
      </c>
      <c r="P23" s="39">
        <v>78.640776699029118</v>
      </c>
      <c r="Q23" s="64">
        <v>432</v>
      </c>
      <c r="R23" s="36">
        <f t="shared" si="4"/>
        <v>25.231481481481481</v>
      </c>
      <c r="S23" s="36">
        <v>74.768518518518519</v>
      </c>
      <c r="T23" s="32">
        <v>396</v>
      </c>
      <c r="U23" s="36">
        <f t="shared" si="5"/>
        <v>24.747474747474755</v>
      </c>
      <c r="V23" s="36">
        <v>75.252525252525245</v>
      </c>
      <c r="W23" s="51"/>
    </row>
    <row r="24" spans="1:23" s="44" customFormat="1" ht="20.25" customHeight="1" x14ac:dyDescent="0.25">
      <c r="A24" s="30" t="s">
        <v>29</v>
      </c>
      <c r="B24" s="31">
        <v>876</v>
      </c>
      <c r="C24" s="36">
        <f t="shared" si="1"/>
        <v>40.296803652968038</v>
      </c>
      <c r="D24" s="36">
        <v>59.703196347031962</v>
      </c>
      <c r="E24" s="32">
        <v>779</v>
      </c>
      <c r="F24" s="39">
        <f t="shared" si="0"/>
        <v>37.612323491655971</v>
      </c>
      <c r="G24" s="36">
        <v>62.387676508344029</v>
      </c>
      <c r="H24" s="32">
        <v>84</v>
      </c>
      <c r="I24" s="36">
        <v>33.299999999999997</v>
      </c>
      <c r="J24" s="36">
        <v>66.7</v>
      </c>
      <c r="K24" s="32">
        <v>64</v>
      </c>
      <c r="L24" s="39">
        <f t="shared" si="2"/>
        <v>17.1875</v>
      </c>
      <c r="M24" s="36">
        <v>82.8125</v>
      </c>
      <c r="N24" s="33">
        <v>852</v>
      </c>
      <c r="O24" s="36">
        <f t="shared" si="3"/>
        <v>39.55399061032864</v>
      </c>
      <c r="P24" s="39">
        <v>60.44600938967136</v>
      </c>
      <c r="Q24" s="64">
        <v>356</v>
      </c>
      <c r="R24" s="36">
        <f t="shared" si="4"/>
        <v>43.82022471910112</v>
      </c>
      <c r="S24" s="36">
        <v>56.17977528089888</v>
      </c>
      <c r="T24" s="32">
        <v>318</v>
      </c>
      <c r="U24" s="36">
        <f t="shared" si="5"/>
        <v>41.19496855345912</v>
      </c>
      <c r="V24" s="36">
        <v>58.80503144654088</v>
      </c>
      <c r="W24" s="51"/>
    </row>
    <row r="25" spans="1:23" s="44" customFormat="1" ht="18.75" customHeight="1" x14ac:dyDescent="0.25">
      <c r="A25" s="30" t="s">
        <v>30</v>
      </c>
      <c r="B25" s="31">
        <v>567</v>
      </c>
      <c r="C25" s="36">
        <f t="shared" si="1"/>
        <v>17.636684303350975</v>
      </c>
      <c r="D25" s="36">
        <v>82.363315696649025</v>
      </c>
      <c r="E25" s="32">
        <v>443</v>
      </c>
      <c r="F25" s="39">
        <f t="shared" si="0"/>
        <v>41.534988713318285</v>
      </c>
      <c r="G25" s="36">
        <v>58.465011286681715</v>
      </c>
      <c r="H25" s="32">
        <v>41</v>
      </c>
      <c r="I25" s="36">
        <v>6.5</v>
      </c>
      <c r="J25" s="36">
        <v>93.5</v>
      </c>
      <c r="K25" s="32">
        <v>70</v>
      </c>
      <c r="L25" s="39">
        <f t="shared" si="2"/>
        <v>62.857142857142854</v>
      </c>
      <c r="M25" s="36">
        <v>37.142857142857146</v>
      </c>
      <c r="N25" s="33">
        <v>554</v>
      </c>
      <c r="O25" s="36">
        <f t="shared" si="3"/>
        <v>17.50902527075813</v>
      </c>
      <c r="P25" s="39">
        <v>82.49097472924187</v>
      </c>
      <c r="Q25" s="64">
        <v>300</v>
      </c>
      <c r="R25" s="36">
        <f t="shared" si="4"/>
        <v>19.333333333333343</v>
      </c>
      <c r="S25" s="36">
        <v>80.666666666666657</v>
      </c>
      <c r="T25" s="32">
        <v>277</v>
      </c>
      <c r="U25" s="36">
        <f t="shared" si="5"/>
        <v>18.772563176895304</v>
      </c>
      <c r="V25" s="36">
        <v>81.227436823104696</v>
      </c>
      <c r="W25" s="51"/>
    </row>
    <row r="26" spans="1:23" s="44" customFormat="1" ht="18.75" customHeight="1" x14ac:dyDescent="0.25">
      <c r="A26" s="30" t="s">
        <v>13</v>
      </c>
      <c r="B26" s="31">
        <v>2704</v>
      </c>
      <c r="C26" s="36">
        <f t="shared" si="1"/>
        <v>82.8</v>
      </c>
      <c r="D26" s="36">
        <v>17.2</v>
      </c>
      <c r="E26" s="31">
        <v>2245</v>
      </c>
      <c r="F26" s="39">
        <f t="shared" si="0"/>
        <v>71.002227171492208</v>
      </c>
      <c r="G26" s="36">
        <v>28.997772828507795</v>
      </c>
      <c r="H26" s="31">
        <v>336</v>
      </c>
      <c r="I26" s="36">
        <v>85.3</v>
      </c>
      <c r="J26" s="36">
        <v>14.7</v>
      </c>
      <c r="K26" s="31">
        <v>168</v>
      </c>
      <c r="L26" s="39">
        <f t="shared" si="2"/>
        <v>82.142857142857139</v>
      </c>
      <c r="M26" s="36">
        <v>17.857142857142858</v>
      </c>
      <c r="N26" s="31">
        <v>2570</v>
      </c>
      <c r="O26" s="36">
        <f t="shared" si="3"/>
        <v>82.723735408560316</v>
      </c>
      <c r="P26" s="36">
        <v>17.276264591439688</v>
      </c>
      <c r="Q26" s="64">
        <v>1456</v>
      </c>
      <c r="R26" s="36">
        <f t="shared" si="4"/>
        <v>82.760989010989007</v>
      </c>
      <c r="S26" s="36">
        <v>17.239010989010989</v>
      </c>
      <c r="T26" s="31">
        <v>1096</v>
      </c>
      <c r="U26" s="36">
        <f t="shared" si="5"/>
        <v>81.8</v>
      </c>
      <c r="V26" s="36">
        <v>18.2</v>
      </c>
      <c r="W26" s="51"/>
    </row>
    <row r="27" spans="1:23" s="11" customFormat="1" ht="23.25" x14ac:dyDescent="0.35">
      <c r="A27" s="58"/>
      <c r="W27" s="52"/>
    </row>
    <row r="28" spans="1:23" x14ac:dyDescent="0.2">
      <c r="S28" s="14"/>
      <c r="T28" s="14"/>
      <c r="U28" s="14"/>
    </row>
    <row r="29" spans="1:23" x14ac:dyDescent="0.2">
      <c r="S29" s="14"/>
      <c r="T29" s="14"/>
      <c r="U29" s="14"/>
    </row>
    <row r="30" spans="1:23" x14ac:dyDescent="0.2">
      <c r="S30" s="14"/>
      <c r="T30" s="14"/>
      <c r="U30" s="14"/>
    </row>
    <row r="31" spans="1:23" x14ac:dyDescent="0.2">
      <c r="S31" s="14"/>
      <c r="T31" s="14"/>
      <c r="U31" s="14"/>
    </row>
    <row r="32" spans="1:23" x14ac:dyDescent="0.2">
      <c r="S32" s="14"/>
      <c r="T32" s="14"/>
      <c r="U32" s="14"/>
    </row>
    <row r="33" spans="19:21" x14ac:dyDescent="0.2">
      <c r="S33" s="14"/>
      <c r="T33" s="14"/>
      <c r="U33" s="14"/>
    </row>
    <row r="34" spans="19:21" x14ac:dyDescent="0.2">
      <c r="S34" s="14"/>
      <c r="T34" s="14"/>
      <c r="U34" s="14"/>
    </row>
    <row r="35" spans="19:21" x14ac:dyDescent="0.2">
      <c r="S35" s="14"/>
      <c r="T35" s="14"/>
      <c r="U35" s="14"/>
    </row>
    <row r="36" spans="19:21" x14ac:dyDescent="0.2">
      <c r="S36" s="14"/>
      <c r="T36" s="14"/>
      <c r="U36" s="14"/>
    </row>
    <row r="37" spans="19:21" x14ac:dyDescent="0.2">
      <c r="S37" s="14"/>
      <c r="T37" s="14"/>
      <c r="U37" s="14"/>
    </row>
    <row r="38" spans="19:21" x14ac:dyDescent="0.2">
      <c r="S38" s="14"/>
      <c r="T38" s="14"/>
      <c r="U38" s="14"/>
    </row>
    <row r="39" spans="19:21" x14ac:dyDescent="0.2">
      <c r="S39" s="14"/>
      <c r="T39" s="14"/>
      <c r="U39" s="14"/>
    </row>
    <row r="40" spans="19:21" x14ac:dyDescent="0.2">
      <c r="S40" s="14"/>
      <c r="T40" s="14"/>
      <c r="U40" s="14"/>
    </row>
    <row r="41" spans="19:21" x14ac:dyDescent="0.2">
      <c r="S41" s="14"/>
      <c r="T41" s="14"/>
      <c r="U41" s="14"/>
    </row>
    <row r="42" spans="19:21" x14ac:dyDescent="0.2">
      <c r="S42" s="14"/>
      <c r="T42" s="14"/>
      <c r="U42" s="14"/>
    </row>
    <row r="43" spans="19:21" x14ac:dyDescent="0.2">
      <c r="S43" s="14"/>
      <c r="T43" s="14"/>
      <c r="U43" s="14"/>
    </row>
    <row r="44" spans="19:21" x14ac:dyDescent="0.2">
      <c r="S44" s="14"/>
      <c r="T44" s="14"/>
      <c r="U44" s="14"/>
    </row>
    <row r="45" spans="19:21" x14ac:dyDescent="0.2">
      <c r="S45" s="14"/>
      <c r="T45" s="14"/>
      <c r="U45" s="14"/>
    </row>
    <row r="46" spans="19:21" x14ac:dyDescent="0.2">
      <c r="S46" s="14"/>
      <c r="T46" s="14"/>
      <c r="U46" s="14"/>
    </row>
    <row r="47" spans="19:21" x14ac:dyDescent="0.2">
      <c r="S47" s="14"/>
      <c r="T47" s="14"/>
      <c r="U47" s="14"/>
    </row>
    <row r="48" spans="19:21" x14ac:dyDescent="0.2">
      <c r="S48" s="14"/>
      <c r="T48" s="14"/>
      <c r="U48" s="14"/>
    </row>
    <row r="49" spans="19:21" x14ac:dyDescent="0.2">
      <c r="S49" s="14"/>
      <c r="T49" s="14"/>
      <c r="U49" s="14"/>
    </row>
    <row r="50" spans="19:21" x14ac:dyDescent="0.2">
      <c r="S50" s="14"/>
      <c r="T50" s="14"/>
      <c r="U50" s="14"/>
    </row>
    <row r="51" spans="19:21" x14ac:dyDescent="0.2">
      <c r="S51" s="14"/>
      <c r="T51" s="14"/>
      <c r="U51" s="14"/>
    </row>
    <row r="52" spans="19:21" x14ac:dyDescent="0.2">
      <c r="S52" s="14"/>
      <c r="T52" s="14"/>
      <c r="U52" s="14"/>
    </row>
    <row r="53" spans="19:21" x14ac:dyDescent="0.2">
      <c r="S53" s="14"/>
      <c r="T53" s="14"/>
      <c r="U53" s="14"/>
    </row>
    <row r="54" spans="19:21" x14ac:dyDescent="0.2">
      <c r="S54" s="14"/>
      <c r="T54" s="14"/>
      <c r="U54" s="14"/>
    </row>
    <row r="55" spans="19:21" x14ac:dyDescent="0.2">
      <c r="S55" s="14"/>
      <c r="T55" s="14"/>
      <c r="U55" s="14"/>
    </row>
    <row r="56" spans="19:21" x14ac:dyDescent="0.2">
      <c r="S56" s="14"/>
      <c r="T56" s="14"/>
      <c r="U56" s="14"/>
    </row>
  </sheetData>
  <mergeCells count="11">
    <mergeCell ref="A6:A7"/>
    <mergeCell ref="B6:D6"/>
    <mergeCell ref="E6:G6"/>
    <mergeCell ref="H6:J6"/>
    <mergeCell ref="K6:M6"/>
    <mergeCell ref="T6:V6"/>
    <mergeCell ref="N6:P6"/>
    <mergeCell ref="B2:O2"/>
    <mergeCell ref="B3:O3"/>
    <mergeCell ref="B4:O4"/>
    <mergeCell ref="Q6:S6"/>
  </mergeCells>
  <printOptions horizontalCentered="1"/>
  <pageMargins left="0" right="0" top="0" bottom="0" header="0.23622047244094491" footer="0.19685039370078741"/>
  <pageSetup paperSize="9" fitToWidth="2" orientation="landscape" r:id="rId1"/>
  <headerFooter alignWithMargins="0"/>
  <colBreaks count="1" manualBreakCount="1">
    <brk id="16" min="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Бриль Людмила Петрівна</cp:lastModifiedBy>
  <cp:lastPrinted>2019-06-14T09:24:58Z</cp:lastPrinted>
  <dcterms:created xsi:type="dcterms:W3CDTF">2017-12-13T08:08:22Z</dcterms:created>
  <dcterms:modified xsi:type="dcterms:W3CDTF">2019-06-18T07:41:03Z</dcterms:modified>
</cp:coreProperties>
</file>