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1625" windowHeight="10065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'2'!$A$2:$W$26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N9" i="3" l="1"/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C10" i="2" l="1"/>
  <c r="F16" i="2"/>
  <c r="D16" i="2" s="1"/>
  <c r="C11" i="2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<sst xmlns="http://schemas.openxmlformats.org/spreadsheetml/2006/main" count="71" uniqueCount="48">
  <si>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</si>
  <si>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</si>
  <si>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</si>
  <si>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</si>
  <si>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</si>
  <si>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</si>
  <si>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</si>
  <si>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</si>
  <si>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</si>
  <si>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</si>
  <si>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</si>
  <si>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Брали участь у громадських та інших роботах тимчасового характеру</t>
  </si>
  <si>
    <t>Всього</t>
  </si>
  <si>
    <t>Тернопільський  МРЦЗ</t>
  </si>
  <si>
    <t>Отримували допомогу по безробіттю,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</si>
  <si>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</si>
  <si>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</si>
  <si>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</si>
  <si>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</si>
  <si>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</si>
  <si>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</si>
  <si>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</si>
  <si>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</si>
  <si>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</si>
  <si>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</si>
  <si>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</si>
  <si>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</si>
  <si>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</si>
  <si>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</si>
  <si>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</si>
  <si>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</si>
  <si>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</si>
  <si>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про надання послуг Тернопільською обласною службою зайнятості</t>
  </si>
  <si>
    <t xml:space="preserve">  Надання послуг Тернопільською обласною службою зайнятості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</si>
  <si>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</si>
  <si>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</si>
  <si>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</si>
  <si>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</si>
  <si>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</si>
  <si>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Мали статус безробітного, осіб</t>
  </si>
  <si>
    <r>
      <t xml:space="preserve">Всього отримали роботу           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</si>
  <si>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</si>
  <si>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</si>
  <si>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</si>
  <si>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(за місцем проживання)</t>
  </si>
  <si>
    <t xml:space="preserve"> у січні-квітні 2019 року</t>
  </si>
  <si>
    <t>особам з числа мешканців сільської місцевості у січні-квітні 2019 року</t>
  </si>
  <si>
    <t>станом на 1 травня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</si>
</sst>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4"/>
      <color theme="1"/>
      <name val="Times New Roman Cyr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2" fillId="0" borderId="0"/>
  </cellStyleXfs>
  <cellXfs count="105">
    <xf numFmtId="0" fontId="0" fillId="0" borderId="0" xfId="0"/>
    <xf numFmtId="0" fontId="2" fillId="0" borderId="0" xfId="5" applyFont="1"/>
    <xf numFmtId="0" fontId="2" fillId="0" borderId="0" xfId="7" applyFont="1" applyAlignment="1">
      <alignment vertical="center" wrapText="1"/>
    </xf>
    <xf numFmtId="3" fontId="10" fillId="0" borderId="0" xfId="5" applyNumberFormat="1" applyFont="1" applyFill="1"/>
    <xf numFmtId="0" fontId="10" fillId="0" borderId="0" xfId="5" applyFont="1" applyFill="1"/>
    <xf numFmtId="0" fontId="6" fillId="0" borderId="0" xfId="8" applyFont="1" applyFill="1"/>
    <xf numFmtId="0" fontId="11" fillId="0" borderId="0" xfId="8" applyFont="1" applyFill="1"/>
    <xf numFmtId="3" fontId="14" fillId="0" borderId="1" xfId="3" applyNumberFormat="1" applyFont="1" applyFill="1" applyBorder="1" applyAlignment="1" applyProtection="1">
      <alignment horizontal="center" vertical="center"/>
      <protection locked="0"/>
    </xf>
    <xf numFmtId="1" fontId="14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3" applyNumberFormat="1" applyFont="1" applyFill="1" applyBorder="1" applyAlignment="1" applyProtection="1">
      <alignment horizontal="center" vertical="center"/>
    </xf>
    <xf numFmtId="0" fontId="16" fillId="0" borderId="0" xfId="8" applyFont="1" applyFill="1"/>
    <xf numFmtId="1" fontId="13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Font="1" applyFill="1" applyAlignment="1">
      <alignment vertical="center" wrapText="1"/>
    </xf>
    <xf numFmtId="0" fontId="18" fillId="0" borderId="0" xfId="8" applyFont="1" applyFill="1" applyAlignment="1"/>
    <xf numFmtId="0" fontId="19" fillId="0" borderId="0" xfId="6" applyFont="1" applyFill="1"/>
    <xf numFmtId="0" fontId="16" fillId="0" borderId="0" xfId="8" applyFont="1" applyFill="1" applyAlignment="1">
      <alignment vertical="top"/>
    </xf>
    <xf numFmtId="0" fontId="20" fillId="0" borderId="0" xfId="8" applyFont="1" applyFill="1"/>
    <xf numFmtId="1" fontId="15" fillId="0" borderId="1" xfId="3" applyNumberFormat="1" applyFont="1" applyFill="1" applyBorder="1" applyAlignment="1" applyProtection="1">
      <alignment horizontal="center" vertical="center"/>
    </xf>
    <xf numFmtId="3" fontId="23" fillId="2" borderId="1" xfId="7" applyNumberFormat="1" applyFont="1" applyFill="1" applyBorder="1" applyAlignment="1">
      <alignment horizontal="center" vertical="center" wrapText="1"/>
    </xf>
    <xf numFmtId="3" fontId="23" fillId="4" borderId="1" xfId="5" applyNumberFormat="1" applyFont="1" applyFill="1" applyBorder="1" applyAlignment="1">
      <alignment horizontal="center" vertical="center" wrapText="1"/>
    </xf>
    <xf numFmtId="164" fontId="24" fillId="4" borderId="1" xfId="5" applyNumberFormat="1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3" fontId="12" fillId="0" borderId="0" xfId="7" applyNumberFormat="1" applyFont="1" applyAlignment="1">
      <alignment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3" fontId="23" fillId="0" borderId="1" xfId="7" applyNumberFormat="1" applyFont="1" applyFill="1" applyBorder="1" applyAlignment="1">
      <alignment horizontal="center" vertical="center" wrapText="1"/>
    </xf>
    <xf numFmtId="1" fontId="22" fillId="0" borderId="0" xfId="3" applyNumberFormat="1" applyFont="1" applyFill="1" applyBorder="1" applyProtection="1">
      <protection locked="0"/>
    </xf>
    <xf numFmtId="0" fontId="10" fillId="0" borderId="0" xfId="5" applyFont="1"/>
    <xf numFmtId="0" fontId="21" fillId="0" borderId="1" xfId="0" applyFont="1" applyFill="1" applyBorder="1"/>
    <xf numFmtId="0" fontId="13" fillId="0" borderId="1" xfId="0" applyFont="1" applyFill="1" applyBorder="1"/>
    <xf numFmtId="3" fontId="13" fillId="0" borderId="1" xfId="9" applyNumberFormat="1" applyFont="1" applyFill="1" applyBorder="1" applyAlignment="1">
      <alignment horizontal="center" vertical="center"/>
    </xf>
    <xf numFmtId="3" fontId="13" fillId="3" borderId="1" xfId="3" applyNumberFormat="1" applyFont="1" applyFill="1" applyBorder="1" applyAlignment="1" applyProtection="1">
      <alignment horizontal="center" vertical="center"/>
      <protection locked="0"/>
    </xf>
    <xf numFmtId="3" fontId="13" fillId="3" borderId="1" xfId="3" applyNumberFormat="1" applyFont="1" applyFill="1" applyBorder="1" applyAlignment="1" applyProtection="1">
      <alignment horizontal="center" vertical="center"/>
    </xf>
    <xf numFmtId="0" fontId="12" fillId="0" borderId="0" xfId="5" applyFont="1"/>
    <xf numFmtId="0" fontId="27" fillId="0" borderId="1" xfId="7" applyFont="1" applyBorder="1" applyAlignment="1">
      <alignment horizontal="center" vertical="center" wrapText="1"/>
    </xf>
    <xf numFmtId="3" fontId="21" fillId="0" borderId="1" xfId="9" applyNumberFormat="1" applyFont="1" applyFill="1" applyBorder="1" applyAlignment="1">
      <alignment horizontal="center" vertical="center"/>
    </xf>
    <xf numFmtId="164" fontId="21" fillId="0" borderId="1" xfId="9" applyNumberFormat="1" applyFont="1" applyFill="1" applyBorder="1" applyAlignment="1">
      <alignment horizontal="center" vertical="center"/>
    </xf>
    <xf numFmtId="164" fontId="13" fillId="0" borderId="1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top"/>
    </xf>
    <xf numFmtId="164" fontId="21" fillId="4" borderId="1" xfId="9" applyNumberFormat="1" applyFont="1" applyFill="1" applyBorder="1" applyAlignment="1">
      <alignment horizontal="center" vertical="center"/>
    </xf>
    <xf numFmtId="164" fontId="13" fillId="4" borderId="1" xfId="9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1" fontId="26" fillId="0" borderId="0" xfId="3" applyNumberFormat="1" applyFont="1" applyFill="1" applyBorder="1" applyAlignment="1" applyProtection="1">
      <alignment horizontal="center" vertical="center"/>
      <protection locked="0"/>
    </xf>
    <xf numFmtId="1" fontId="30" fillId="0" borderId="0" xfId="3" applyNumberFormat="1" applyFont="1" applyFill="1" applyBorder="1" applyAlignment="1" applyProtection="1">
      <protection locked="0"/>
    </xf>
    <xf numFmtId="1" fontId="15" fillId="0" borderId="0" xfId="3" applyNumberFormat="1" applyFont="1" applyFill="1" applyBorder="1" applyAlignment="1" applyProtection="1">
      <alignment horizontal="center" vertical="center"/>
      <protection locked="0"/>
    </xf>
    <xf numFmtId="1" fontId="22" fillId="0" borderId="0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</xf>
    <xf numFmtId="0" fontId="31" fillId="0" borderId="0" xfId="8" applyFont="1" applyFill="1"/>
    <xf numFmtId="0" fontId="11" fillId="0" borderId="0" xfId="8" applyFont="1" applyFill="1" applyAlignment="1">
      <alignment vertical="top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34" fillId="0" borderId="0" xfId="3" applyNumberFormat="1" applyFont="1" applyFill="1" applyBorder="1" applyAlignment="1" applyProtection="1">
      <protection locked="0"/>
    </xf>
    <xf numFmtId="1" fontId="10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center" vertical="center"/>
      <protection locked="0"/>
    </xf>
    <xf numFmtId="1" fontId="36" fillId="0" borderId="0" xfId="3" applyNumberFormat="1" applyFont="1" applyFill="1" applyBorder="1" applyAlignment="1" applyProtection="1">
      <alignment horizontal="center" vertical="center"/>
      <protection locked="0"/>
    </xf>
    <xf numFmtId="165" fontId="36" fillId="0" borderId="0" xfId="3" applyNumberFormat="1" applyFont="1" applyFill="1" applyBorder="1" applyAlignment="1" applyProtection="1">
      <alignment horizontal="center" vertical="center"/>
      <protection locked="0"/>
    </xf>
    <xf numFmtId="1" fontId="37" fillId="0" borderId="0" xfId="3" applyNumberFormat="1" applyFont="1" applyFill="1" applyBorder="1" applyAlignment="1" applyProtection="1">
      <alignment horizontal="center" vertical="center"/>
      <protection locked="0"/>
    </xf>
    <xf numFmtId="165" fontId="10" fillId="0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  <xf numFmtId="1" fontId="38" fillId="0" borderId="0" xfId="3" applyNumberFormat="1" applyFont="1" applyFill="1" applyBorder="1" applyAlignment="1" applyProtection="1">
      <alignment horizontal="right"/>
      <protection locked="0"/>
    </xf>
    <xf numFmtId="3" fontId="21" fillId="4" borderId="1" xfId="9" applyNumberFormat="1" applyFont="1" applyFill="1" applyBorder="1" applyAlignment="1">
      <alignment horizontal="center" vertical="center"/>
    </xf>
    <xf numFmtId="164" fontId="39" fillId="4" borderId="1" xfId="9" applyNumberFormat="1" applyFont="1" applyFill="1" applyBorder="1" applyAlignment="1">
      <alignment horizontal="center" vertical="center"/>
    </xf>
    <xf numFmtId="0" fontId="40" fillId="2" borderId="1" xfId="7" applyFont="1" applyFill="1" applyBorder="1" applyAlignment="1">
      <alignment vertical="center" wrapText="1"/>
    </xf>
    <xf numFmtId="0" fontId="40" fillId="0" borderId="1" xfId="5" applyFont="1" applyBorder="1" applyAlignment="1">
      <alignment horizontal="left" vertical="center" wrapText="1"/>
    </xf>
    <xf numFmtId="0" fontId="40" fillId="0" borderId="1" xfId="7" applyFont="1" applyBorder="1" applyAlignment="1">
      <alignment vertical="center" wrapText="1"/>
    </xf>
    <xf numFmtId="1" fontId="32" fillId="0" borderId="0" xfId="3" applyNumberFormat="1" applyFont="1" applyFill="1" applyBorder="1" applyAlignment="1" applyProtection="1">
      <alignment horizontal="left" wrapText="1" shrinkToFit="1"/>
      <protection locked="0"/>
    </xf>
    <xf numFmtId="3" fontId="46" fillId="0" borderId="1" xfId="3" applyNumberFormat="1" applyFont="1" applyFill="1" applyBorder="1" applyAlignment="1" applyProtection="1">
      <alignment horizontal="center" vertical="center"/>
      <protection locked="0"/>
    </xf>
    <xf numFmtId="164" fontId="46" fillId="0" borderId="1" xfId="9" applyNumberFormat="1" applyFont="1" applyFill="1" applyBorder="1" applyAlignment="1">
      <alignment horizontal="center" vertical="center"/>
    </xf>
    <xf numFmtId="0" fontId="45" fillId="0" borderId="4" xfId="7" applyFont="1" applyBorder="1" applyAlignment="1">
      <alignment horizontal="center" vertical="center" wrapText="1"/>
    </xf>
    <xf numFmtId="0" fontId="23" fillId="0" borderId="5" xfId="7" applyFont="1" applyBorder="1" applyAlignment="1">
      <alignment horizontal="center" vertical="center" wrapText="1"/>
    </xf>
    <xf numFmtId="0" fontId="23" fillId="0" borderId="6" xfId="7" applyFont="1" applyBorder="1" applyAlignment="1">
      <alignment horizontal="center" vertical="center" wrapText="1"/>
    </xf>
    <xf numFmtId="0" fontId="23" fillId="0" borderId="7" xfId="7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center" wrapText="1"/>
    </xf>
    <xf numFmtId="0" fontId="23" fillId="0" borderId="9" xfId="7" applyFont="1" applyBorder="1" applyAlignment="1">
      <alignment horizontal="center" vertical="center" wrapText="1"/>
    </xf>
    <xf numFmtId="0" fontId="40" fillId="0" borderId="2" xfId="10" applyFont="1" applyBorder="1" applyAlignment="1">
      <alignment horizontal="left" vertical="center" wrapText="1"/>
    </xf>
    <xf numFmtId="0" fontId="40" fillId="0" borderId="3" xfId="10" applyFont="1" applyBorder="1" applyAlignment="1">
      <alignment horizontal="left" vertical="center" wrapText="1"/>
    </xf>
    <xf numFmtId="3" fontId="23" fillId="0" borderId="1" xfId="7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top" wrapText="1"/>
    </xf>
    <xf numFmtId="0" fontId="3" fillId="0" borderId="0" xfId="7" applyFont="1" applyFill="1" applyAlignment="1">
      <alignment horizontal="center" vertical="top" wrapText="1"/>
    </xf>
    <xf numFmtId="0" fontId="4" fillId="0" borderId="0" xfId="7" applyFont="1" applyFill="1" applyAlignment="1">
      <alignment horizontal="right" vertical="top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39" fillId="0" borderId="4" xfId="4" applyNumberFormat="1" applyFont="1" applyFill="1" applyBorder="1" applyAlignment="1" applyProtection="1">
      <alignment horizontal="center" vertical="center" wrapText="1"/>
    </xf>
    <xf numFmtId="1" fontId="39" fillId="0" borderId="5" xfId="4" applyNumberFormat="1" applyFont="1" applyFill="1" applyBorder="1" applyAlignment="1" applyProtection="1">
      <alignment horizontal="center" vertical="center" wrapText="1"/>
    </xf>
    <xf numFmtId="1" fontId="39" fillId="0" borderId="6" xfId="4" applyNumberFormat="1" applyFont="1" applyFill="1" applyBorder="1" applyAlignment="1" applyProtection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44" fillId="0" borderId="0" xfId="8" applyFont="1" applyFill="1" applyAlignment="1">
      <alignment horizontal="center"/>
    </xf>
    <xf numFmtId="1" fontId="39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39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39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2" xfId="3" applyNumberFormat="1" applyFont="1" applyFill="1" applyBorder="1" applyAlignment="1" applyProtection="1">
      <alignment horizontal="center" vertical="center"/>
      <protection locked="0"/>
    </xf>
    <xf numFmtId="1" fontId="21" fillId="0" borderId="3" xfId="3" applyNumberFormat="1" applyFont="1" applyFill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4" xfId="1"/>
    <cellStyle name="Обычный 6" xfId="2"/>
    <cellStyle name="Обычный 6 2" xfId="10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70" zoomScaleNormal="70" workbookViewId="0">
      <selection activeCell="C8" sqref="C8"/>
    </sheetView>
  </sheetViews>
  <sheetFormatPr defaultColWidth="8" defaultRowHeight="12.75" x14ac:dyDescent="0.2"/>
  <cols>
    <col min="1" max="1" width="76.42578125" style="1" customWidth="1"/>
    <col min="2" max="2" width="13" style="36" customWidth="1"/>
    <col min="3" max="3" width="17.28515625" style="4" customWidth="1"/>
    <col min="4" max="4" width="13" style="4" customWidth="1"/>
    <col min="5" max="5" width="17.140625" style="4" customWidth="1"/>
    <col min="6" max="6" width="12.7109375" style="30" customWidth="1"/>
    <col min="7" max="16384" width="8" style="1"/>
  </cols>
  <sheetData>
    <row r="1" spans="1:10" ht="27" customHeight="1" x14ac:dyDescent="0.2">
      <c r="A1" s="88" t="s">
        <v>32</v>
      </c>
      <c r="B1" s="88"/>
      <c r="C1" s="88"/>
      <c r="D1" s="88"/>
      <c r="E1" s="88"/>
      <c r="F1" s="88"/>
    </row>
    <row r="2" spans="1:10" ht="28.5" customHeight="1" x14ac:dyDescent="0.2">
      <c r="A2" s="89" t="s">
        <v>46</v>
      </c>
      <c r="B2" s="89"/>
      <c r="C2" s="89"/>
      <c r="D2" s="89"/>
      <c r="E2" s="89"/>
      <c r="F2" s="89"/>
    </row>
    <row r="3" spans="1:10" s="2" customFormat="1" ht="23.25" customHeight="1" x14ac:dyDescent="0.25">
      <c r="A3" s="90" t="s">
        <v>34</v>
      </c>
      <c r="B3" s="90"/>
      <c r="C3" s="90"/>
      <c r="D3" s="90"/>
      <c r="E3" s="90"/>
      <c r="F3" s="90"/>
    </row>
    <row r="4" spans="1:10" s="23" customFormat="1" ht="42.75" customHeight="1" x14ac:dyDescent="0.25">
      <c r="A4" s="91" t="s">
        <v>0</v>
      </c>
      <c r="B4" s="92" t="s">
        <v>1</v>
      </c>
      <c r="C4" s="85" t="s">
        <v>2</v>
      </c>
      <c r="D4" s="86" t="s">
        <v>3</v>
      </c>
      <c r="E4" s="85" t="s">
        <v>4</v>
      </c>
      <c r="F4" s="86" t="s">
        <v>5</v>
      </c>
    </row>
    <row r="5" spans="1:10" s="23" customFormat="1" ht="37.5" customHeight="1" x14ac:dyDescent="0.25">
      <c r="A5" s="91"/>
      <c r="B5" s="93"/>
      <c r="C5" s="85" t="s">
        <v>2</v>
      </c>
      <c r="D5" s="87"/>
      <c r="E5" s="85" t="s">
        <v>4</v>
      </c>
      <c r="F5" s="87"/>
    </row>
    <row r="6" spans="1:10" s="45" customFormat="1" ht="18.75" customHeight="1" x14ac:dyDescent="0.25">
      <c r="A6" s="37" t="s">
        <v>6</v>
      </c>
      <c r="B6" s="37">
        <v>1</v>
      </c>
      <c r="C6" s="44">
        <v>2</v>
      </c>
      <c r="D6" s="44">
        <v>3</v>
      </c>
      <c r="E6" s="44">
        <v>4</v>
      </c>
      <c r="F6" s="44">
        <v>5</v>
      </c>
    </row>
    <row r="7" spans="1:10" s="23" customFormat="1" ht="43.5" customHeight="1" x14ac:dyDescent="0.25">
      <c r="A7" s="67" t="s">
        <v>35</v>
      </c>
      <c r="B7" s="18">
        <f>'2'!B9</f>
        <v>15015</v>
      </c>
      <c r="C7" s="19">
        <f>B7-E7</f>
        <v>6104</v>
      </c>
      <c r="D7" s="20">
        <f>100-F7</f>
        <v>40.700000000000003</v>
      </c>
      <c r="E7" s="21">
        <v>8911</v>
      </c>
      <c r="F7" s="22">
        <f>ROUND(E7/B7*100,1)</f>
        <v>59.3</v>
      </c>
      <c r="H7" s="24"/>
    </row>
    <row r="8" spans="1:10" s="23" customFormat="1" ht="61.5" customHeight="1" x14ac:dyDescent="0.25">
      <c r="A8" s="68" t="s">
        <v>36</v>
      </c>
      <c r="B8" s="18">
        <f>'2'!E9</f>
        <v>8509</v>
      </c>
      <c r="C8" s="19">
        <f t="shared" ref="C8:C16" si="0">B8-E8</f>
        <v>3608</v>
      </c>
      <c r="D8" s="20">
        <f>100-F8</f>
        <v>42.4</v>
      </c>
      <c r="E8" s="21">
        <v>4901</v>
      </c>
      <c r="F8" s="22">
        <f>ROUND(E8/B8*100,1)</f>
        <v>57.6</v>
      </c>
      <c r="H8" s="24"/>
    </row>
    <row r="9" spans="1:10" s="23" customFormat="1" ht="45" customHeight="1" x14ac:dyDescent="0.25">
      <c r="A9" s="69" t="s">
        <v>37</v>
      </c>
      <c r="B9" s="18">
        <f>'2'!H9</f>
        <v>1532</v>
      </c>
      <c r="C9" s="19">
        <f t="shared" si="0"/>
        <v>495</v>
      </c>
      <c r="D9" s="20">
        <f>100-F9</f>
        <v>32.299999999999997</v>
      </c>
      <c r="E9" s="21">
        <v>1037</v>
      </c>
      <c r="F9" s="22">
        <f>ROUND(E9/B9*100,1)</f>
        <v>67.7</v>
      </c>
      <c r="H9" s="24"/>
      <c r="J9" s="24"/>
    </row>
    <row r="10" spans="1:10" s="23" customFormat="1" ht="63" customHeight="1" x14ac:dyDescent="0.25">
      <c r="A10" s="69" t="s">
        <v>11</v>
      </c>
      <c r="B10" s="18">
        <f>'2'!K9</f>
        <v>1527</v>
      </c>
      <c r="C10" s="19">
        <f t="shared" si="0"/>
        <v>411</v>
      </c>
      <c r="D10" s="20">
        <f>100-F10</f>
        <v>26.900000000000006</v>
      </c>
      <c r="E10" s="21">
        <v>1116</v>
      </c>
      <c r="F10" s="22">
        <f>ROUND(E10/B10*100,1)</f>
        <v>73.099999999999994</v>
      </c>
      <c r="H10" s="24"/>
    </row>
    <row r="11" spans="1:10" s="23" customFormat="1" ht="54.75" customHeight="1" x14ac:dyDescent="0.25">
      <c r="A11" s="69" t="s">
        <v>38</v>
      </c>
      <c r="B11" s="18">
        <f>'2'!N9</f>
        <v>14448</v>
      </c>
      <c r="C11" s="19">
        <f t="shared" si="0"/>
        <v>5826</v>
      </c>
      <c r="D11" s="20">
        <f>100-F11</f>
        <v>40.299999999999997</v>
      </c>
      <c r="E11" s="21">
        <v>8622</v>
      </c>
      <c r="F11" s="22">
        <f>ROUND(E11/B11*100,1)</f>
        <v>59.7</v>
      </c>
      <c r="G11" s="24"/>
      <c r="H11" s="24"/>
    </row>
    <row r="12" spans="1:10" s="23" customFormat="1" ht="23.25" customHeight="1" x14ac:dyDescent="0.25">
      <c r="A12" s="73" t="s">
        <v>47</v>
      </c>
      <c r="B12" s="74"/>
      <c r="C12" s="74"/>
      <c r="D12" s="74"/>
      <c r="E12" s="74"/>
      <c r="F12" s="75"/>
      <c r="G12" s="24"/>
      <c r="H12" s="24"/>
    </row>
    <row r="13" spans="1:10" s="23" customFormat="1" ht="12" customHeight="1" x14ac:dyDescent="0.25">
      <c r="A13" s="76"/>
      <c r="B13" s="77"/>
      <c r="C13" s="77"/>
      <c r="D13" s="77"/>
      <c r="E13" s="77"/>
      <c r="F13" s="78"/>
      <c r="G13" s="24"/>
    </row>
    <row r="14" spans="1:10" s="23" customFormat="1" ht="12" customHeight="1" x14ac:dyDescent="0.25">
      <c r="A14" s="79" t="s">
        <v>35</v>
      </c>
      <c r="B14" s="81">
        <f>'2'!Q9</f>
        <v>8944</v>
      </c>
      <c r="C14" s="82">
        <f>B14-E14</f>
        <v>3716</v>
      </c>
      <c r="D14" s="83">
        <f>100-F14</f>
        <v>41.5</v>
      </c>
      <c r="E14" s="82">
        <v>5228</v>
      </c>
      <c r="F14" s="84">
        <f>ROUND(E14/B14*100,1)</f>
        <v>58.5</v>
      </c>
      <c r="G14" s="24"/>
    </row>
    <row r="15" spans="1:10" s="23" customFormat="1" ht="36.75" customHeight="1" x14ac:dyDescent="0.25">
      <c r="A15" s="80"/>
      <c r="B15" s="81"/>
      <c r="C15" s="82"/>
      <c r="D15" s="83"/>
      <c r="E15" s="82"/>
      <c r="F15" s="84"/>
      <c r="G15" s="24"/>
    </row>
    <row r="16" spans="1:10" s="23" customFormat="1" ht="39.75" customHeight="1" x14ac:dyDescent="0.25">
      <c r="A16" s="69" t="s">
        <v>14</v>
      </c>
      <c r="B16" s="28">
        <f>'2'!T9</f>
        <v>7596</v>
      </c>
      <c r="C16" s="25">
        <f t="shared" si="0"/>
        <v>3023</v>
      </c>
      <c r="D16" s="26">
        <f>100-F16</f>
        <v>39.799999999999997</v>
      </c>
      <c r="E16" s="25">
        <v>4573</v>
      </c>
      <c r="F16" s="27">
        <f>ROUND(E16/B16*100,1)</f>
        <v>60.2</v>
      </c>
    </row>
    <row r="17" spans="1:6" s="2" customFormat="1" ht="15.75" customHeight="1" x14ac:dyDescent="0.2">
      <c r="A17" s="1"/>
      <c r="B17" s="36"/>
      <c r="C17" s="3"/>
      <c r="D17" s="3"/>
      <c r="E17" s="3"/>
      <c r="F17" s="30"/>
    </row>
    <row r="18" spans="1:6" ht="15" customHeight="1" x14ac:dyDescent="0.2">
      <c r="E18" s="3"/>
    </row>
  </sheetData>
  <mergeCells count="16">
    <mergeCell ref="E4:E5"/>
    <mergeCell ref="F4:F5"/>
    <mergeCell ref="A1:F1"/>
    <mergeCell ref="A2:F2"/>
    <mergeCell ref="A3:F3"/>
    <mergeCell ref="A4:A5"/>
    <mergeCell ref="B4:B5"/>
    <mergeCell ref="C4:C5"/>
    <mergeCell ref="D4:D5"/>
    <mergeCell ref="A12:F13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56"/>
  <sheetViews>
    <sheetView topLeftCell="A7" zoomScaleNormal="100" zoomScaleSheetLayoutView="70" workbookViewId="0">
      <selection activeCell="T29" sqref="T29"/>
    </sheetView>
  </sheetViews>
  <sheetFormatPr defaultRowHeight="14.25" x14ac:dyDescent="0.2"/>
  <cols>
    <col min="1" max="1" width="22.7109375" style="10" customWidth="1"/>
    <col min="2" max="2" width="8.7109375" style="10" customWidth="1"/>
    <col min="3" max="3" width="9.85546875" style="10" customWidth="1"/>
    <col min="4" max="4" width="10" style="10" customWidth="1"/>
    <col min="5" max="5" width="8.7109375" style="10" customWidth="1"/>
    <col min="6" max="6" width="9.85546875" style="10" customWidth="1"/>
    <col min="7" max="7" width="10.28515625" style="10" customWidth="1"/>
    <col min="8" max="8" width="8.7109375" style="10" customWidth="1"/>
    <col min="9" max="9" width="10" style="10" customWidth="1"/>
    <col min="10" max="10" width="9.42578125" style="10" customWidth="1"/>
    <col min="11" max="11" width="8.7109375" style="6" customWidth="1"/>
    <col min="12" max="12" width="10.140625" style="6" customWidth="1"/>
    <col min="13" max="13" width="10.42578125" style="6" customWidth="1"/>
    <col min="14" max="14" width="8.7109375" style="10" customWidth="1"/>
    <col min="15" max="15" width="9.5703125" style="10" customWidth="1"/>
    <col min="16" max="16" width="9.7109375" style="10" customWidth="1"/>
    <col min="17" max="17" width="8.7109375" style="10" customWidth="1"/>
    <col min="18" max="19" width="9.5703125" style="10" customWidth="1"/>
    <col min="20" max="20" width="8.7109375" style="10" customWidth="1"/>
    <col min="21" max="21" width="9.7109375" style="10" customWidth="1"/>
    <col min="22" max="22" width="9.85546875" style="10" customWidth="1"/>
    <col min="23" max="34" width="10.85546875" style="6" customWidth="1"/>
    <col min="35" max="43" width="10.85546875" style="5" customWidth="1"/>
    <col min="44" max="16384" width="9.140625" style="5"/>
  </cols>
  <sheetData>
    <row r="2" spans="1:27" s="16" customFormat="1" ht="24.75" customHeight="1" x14ac:dyDescent="0.25">
      <c r="B2" s="98" t="s">
        <v>33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2"/>
      <c r="Q2" s="12"/>
      <c r="R2" s="12"/>
      <c r="S2" s="12"/>
      <c r="T2" s="12"/>
      <c r="U2" s="12"/>
      <c r="V2" s="12"/>
      <c r="W2" s="52"/>
      <c r="X2" s="52"/>
      <c r="Y2" s="52"/>
      <c r="Z2" s="52"/>
      <c r="AA2" s="52"/>
    </row>
    <row r="3" spans="1:27" s="16" customFormat="1" ht="20.25" customHeight="1" x14ac:dyDescent="0.25"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2"/>
      <c r="Q3" s="12"/>
      <c r="R3" s="12"/>
      <c r="S3" s="12"/>
      <c r="T3" s="12"/>
      <c r="U3" s="12"/>
      <c r="V3" s="12"/>
      <c r="W3" s="52"/>
      <c r="X3" s="52"/>
      <c r="Y3" s="52"/>
      <c r="Z3" s="52"/>
      <c r="AA3" s="52"/>
    </row>
    <row r="4" spans="1:27" s="16" customFormat="1" ht="18.75" customHeight="1" x14ac:dyDescent="0.35">
      <c r="B4" s="99" t="s">
        <v>44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3"/>
      <c r="Q4" s="13"/>
      <c r="R4" s="13"/>
      <c r="S4" s="13"/>
      <c r="T4" s="13"/>
      <c r="U4" s="13"/>
      <c r="V4" s="13"/>
      <c r="W4" s="52"/>
      <c r="X4" s="52"/>
      <c r="Y4" s="52"/>
      <c r="Z4" s="52"/>
      <c r="AA4" s="52"/>
    </row>
    <row r="5" spans="1:27" s="15" customFormat="1" ht="9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W5" s="53"/>
      <c r="X5" s="53"/>
      <c r="Y5" s="53"/>
      <c r="Z5" s="53"/>
      <c r="AA5" s="53"/>
    </row>
    <row r="6" spans="1:27" s="29" customFormat="1" ht="83.25" customHeight="1" x14ac:dyDescent="0.35">
      <c r="A6" s="103" t="s">
        <v>31</v>
      </c>
      <c r="B6" s="97" t="s">
        <v>39</v>
      </c>
      <c r="C6" s="97"/>
      <c r="D6" s="97"/>
      <c r="E6" s="97" t="s">
        <v>40</v>
      </c>
      <c r="F6" s="97"/>
      <c r="G6" s="97"/>
      <c r="H6" s="97" t="s">
        <v>41</v>
      </c>
      <c r="I6" s="97"/>
      <c r="J6" s="97"/>
      <c r="K6" s="97" t="s">
        <v>42</v>
      </c>
      <c r="L6" s="97"/>
      <c r="M6" s="97"/>
      <c r="N6" s="97" t="s">
        <v>43</v>
      </c>
      <c r="O6" s="97"/>
      <c r="P6" s="97"/>
      <c r="Q6" s="100" t="s">
        <v>7</v>
      </c>
      <c r="R6" s="101"/>
      <c r="S6" s="102"/>
      <c r="T6" s="94" t="s">
        <v>8</v>
      </c>
      <c r="U6" s="95"/>
      <c r="V6" s="96"/>
      <c r="W6" s="54"/>
      <c r="X6" s="54"/>
      <c r="Y6" s="54"/>
      <c r="Z6" s="54"/>
      <c r="AA6" s="54"/>
    </row>
    <row r="7" spans="1:27" s="47" customFormat="1" ht="50.25" customHeight="1" x14ac:dyDescent="0.3">
      <c r="A7" s="104"/>
      <c r="B7" s="7" t="s">
        <v>12</v>
      </c>
      <c r="C7" s="8" t="s">
        <v>9</v>
      </c>
      <c r="D7" s="8" t="s">
        <v>10</v>
      </c>
      <c r="E7" s="7" t="s">
        <v>12</v>
      </c>
      <c r="F7" s="8" t="s">
        <v>9</v>
      </c>
      <c r="G7" s="8" t="s">
        <v>10</v>
      </c>
      <c r="H7" s="7" t="s">
        <v>12</v>
      </c>
      <c r="I7" s="8" t="s">
        <v>9</v>
      </c>
      <c r="J7" s="8" t="s">
        <v>10</v>
      </c>
      <c r="K7" s="7" t="s">
        <v>12</v>
      </c>
      <c r="L7" s="8" t="s">
        <v>9</v>
      </c>
      <c r="M7" s="8" t="s">
        <v>10</v>
      </c>
      <c r="N7" s="7" t="s">
        <v>12</v>
      </c>
      <c r="O7" s="8" t="s">
        <v>9</v>
      </c>
      <c r="P7" s="8" t="s">
        <v>10</v>
      </c>
      <c r="Q7" s="7" t="s">
        <v>12</v>
      </c>
      <c r="R7" s="8" t="s">
        <v>9</v>
      </c>
      <c r="S7" s="8" t="s">
        <v>10</v>
      </c>
      <c r="T7" s="7" t="s">
        <v>12</v>
      </c>
      <c r="U7" s="8" t="s">
        <v>9</v>
      </c>
      <c r="V7" s="8" t="s">
        <v>10</v>
      </c>
      <c r="W7" s="55"/>
      <c r="X7" s="55"/>
      <c r="Y7" s="55"/>
      <c r="Z7" s="56"/>
      <c r="AA7" s="56"/>
    </row>
    <row r="8" spans="1:27" s="48" customFormat="1" ht="9.75" customHeight="1" x14ac:dyDescent="0.25">
      <c r="A8" s="17" t="s">
        <v>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57"/>
      <c r="X8" s="57"/>
      <c r="Y8" s="57"/>
      <c r="Z8" s="58"/>
      <c r="AA8" s="58"/>
    </row>
    <row r="9" spans="1:27" s="46" customFormat="1" ht="18.75" customHeight="1" x14ac:dyDescent="0.25">
      <c r="A9" s="31" t="s">
        <v>12</v>
      </c>
      <c r="B9" s="38">
        <v>15015</v>
      </c>
      <c r="C9" s="39">
        <v>40.700000000000003</v>
      </c>
      <c r="D9" s="39">
        <v>59.3</v>
      </c>
      <c r="E9" s="38">
        <v>8509</v>
      </c>
      <c r="F9" s="39">
        <v>42.4</v>
      </c>
      <c r="G9" s="39">
        <v>57.6</v>
      </c>
      <c r="H9" s="38">
        <v>1532</v>
      </c>
      <c r="I9" s="39">
        <v>32.299999999999997</v>
      </c>
      <c r="J9" s="39">
        <v>67.7</v>
      </c>
      <c r="K9" s="65">
        <v>1527</v>
      </c>
      <c r="L9" s="66">
        <v>26.900000000000006</v>
      </c>
      <c r="M9" s="66">
        <v>73.099999999999994</v>
      </c>
      <c r="N9" s="38">
        <f>SUM(N10:N26)</f>
        <v>14448</v>
      </c>
      <c r="O9" s="39">
        <v>40.299999999999997</v>
      </c>
      <c r="P9" s="42">
        <v>59.7</v>
      </c>
      <c r="Q9" s="38">
        <v>8944</v>
      </c>
      <c r="R9" s="39">
        <v>41.5</v>
      </c>
      <c r="S9" s="42">
        <v>58.5</v>
      </c>
      <c r="T9" s="38">
        <v>7596</v>
      </c>
      <c r="U9" s="39">
        <v>39.799999999999997</v>
      </c>
      <c r="V9" s="39">
        <v>60.2</v>
      </c>
      <c r="W9" s="59"/>
      <c r="X9" s="59"/>
      <c r="Y9" s="60"/>
      <c r="Z9" s="61"/>
      <c r="AA9" s="61"/>
    </row>
    <row r="10" spans="1:27" s="49" customFormat="1" ht="18.75" customHeight="1" x14ac:dyDescent="0.25">
      <c r="A10" s="32" t="s">
        <v>15</v>
      </c>
      <c r="B10" s="33">
        <v>914</v>
      </c>
      <c r="C10" s="40">
        <v>57.5</v>
      </c>
      <c r="D10" s="40">
        <v>42.5</v>
      </c>
      <c r="E10" s="34">
        <v>261</v>
      </c>
      <c r="F10" s="40">
        <v>53.3</v>
      </c>
      <c r="G10" s="40">
        <v>46.7</v>
      </c>
      <c r="H10" s="34">
        <v>68</v>
      </c>
      <c r="I10" s="40">
        <v>51.5</v>
      </c>
      <c r="J10" s="40">
        <v>48.5</v>
      </c>
      <c r="K10" s="34">
        <v>196</v>
      </c>
      <c r="L10" s="40">
        <v>19.900000000000006</v>
      </c>
      <c r="M10" s="40">
        <v>80.099999999999994</v>
      </c>
      <c r="N10" s="35">
        <v>873</v>
      </c>
      <c r="O10" s="40">
        <v>57.2</v>
      </c>
      <c r="P10" s="43">
        <v>42.8</v>
      </c>
      <c r="Q10" s="35">
        <v>596</v>
      </c>
      <c r="R10" s="40">
        <v>55.2</v>
      </c>
      <c r="S10" s="40">
        <v>44.8</v>
      </c>
      <c r="T10" s="34">
        <v>497</v>
      </c>
      <c r="U10" s="40">
        <v>52.7</v>
      </c>
      <c r="V10" s="40">
        <v>47.3</v>
      </c>
      <c r="W10" s="57"/>
      <c r="X10" s="57"/>
      <c r="Y10" s="62"/>
      <c r="Z10" s="63"/>
      <c r="AA10" s="63"/>
    </row>
    <row r="11" spans="1:27" s="49" customFormat="1" ht="18.75" customHeight="1" x14ac:dyDescent="0.25">
      <c r="A11" s="32" t="s">
        <v>16</v>
      </c>
      <c r="B11" s="33">
        <v>923</v>
      </c>
      <c r="C11" s="40">
        <v>32.400000000000006</v>
      </c>
      <c r="D11" s="40">
        <v>67.599999999999994</v>
      </c>
      <c r="E11" s="34">
        <v>383</v>
      </c>
      <c r="F11" s="40">
        <v>38.9</v>
      </c>
      <c r="G11" s="40">
        <v>61.1</v>
      </c>
      <c r="H11" s="34">
        <v>97</v>
      </c>
      <c r="I11" s="40">
        <v>18.599999999999994</v>
      </c>
      <c r="J11" s="40">
        <v>81.400000000000006</v>
      </c>
      <c r="K11" s="34">
        <v>93</v>
      </c>
      <c r="L11" s="40">
        <v>17.200000000000003</v>
      </c>
      <c r="M11" s="40">
        <v>82.8</v>
      </c>
      <c r="N11" s="35">
        <v>874</v>
      </c>
      <c r="O11" s="40">
        <v>31.799999999999997</v>
      </c>
      <c r="P11" s="43">
        <v>68.2</v>
      </c>
      <c r="Q11" s="35">
        <v>612</v>
      </c>
      <c r="R11" s="40">
        <v>32</v>
      </c>
      <c r="S11" s="40">
        <v>68</v>
      </c>
      <c r="T11" s="34">
        <v>549</v>
      </c>
      <c r="U11" s="40">
        <v>31.099999999999994</v>
      </c>
      <c r="V11" s="40">
        <v>68.900000000000006</v>
      </c>
      <c r="W11" s="57"/>
      <c r="X11" s="57"/>
      <c r="Y11" s="62"/>
      <c r="Z11" s="63"/>
      <c r="AA11" s="63"/>
    </row>
    <row r="12" spans="1:27" s="49" customFormat="1" ht="18.75" customHeight="1" x14ac:dyDescent="0.25">
      <c r="A12" s="32" t="s">
        <v>17</v>
      </c>
      <c r="B12" s="33">
        <v>834</v>
      </c>
      <c r="C12" s="40">
        <v>23.099999999999994</v>
      </c>
      <c r="D12" s="40">
        <v>76.900000000000006</v>
      </c>
      <c r="E12" s="34">
        <v>539</v>
      </c>
      <c r="F12" s="40">
        <v>23</v>
      </c>
      <c r="G12" s="40">
        <v>77</v>
      </c>
      <c r="H12" s="34">
        <v>58</v>
      </c>
      <c r="I12" s="40">
        <v>17.200000000000003</v>
      </c>
      <c r="J12" s="40">
        <v>82.8</v>
      </c>
      <c r="K12" s="34">
        <v>271</v>
      </c>
      <c r="L12" s="40">
        <v>9.2000000000000028</v>
      </c>
      <c r="M12" s="40">
        <v>90.8</v>
      </c>
      <c r="N12" s="35">
        <v>813</v>
      </c>
      <c r="O12" s="40">
        <v>23</v>
      </c>
      <c r="P12" s="43">
        <v>77</v>
      </c>
      <c r="Q12" s="35">
        <v>451</v>
      </c>
      <c r="R12" s="40">
        <v>21.299999999999997</v>
      </c>
      <c r="S12" s="40">
        <v>78.7</v>
      </c>
      <c r="T12" s="34">
        <v>364</v>
      </c>
      <c r="U12" s="40">
        <v>22.799999999999997</v>
      </c>
      <c r="V12" s="40">
        <v>77.2</v>
      </c>
      <c r="W12" s="57"/>
      <c r="X12" s="57"/>
      <c r="Y12" s="62"/>
      <c r="Z12" s="63"/>
      <c r="AA12" s="63"/>
    </row>
    <row r="13" spans="1:27" s="49" customFormat="1" ht="18.75" customHeight="1" x14ac:dyDescent="0.25">
      <c r="A13" s="32" t="s">
        <v>18</v>
      </c>
      <c r="B13" s="33">
        <v>1374</v>
      </c>
      <c r="C13" s="40">
        <v>32</v>
      </c>
      <c r="D13" s="40">
        <v>68</v>
      </c>
      <c r="E13" s="34">
        <v>802</v>
      </c>
      <c r="F13" s="40">
        <v>23.799999999999997</v>
      </c>
      <c r="G13" s="40">
        <v>76.2</v>
      </c>
      <c r="H13" s="34">
        <v>190</v>
      </c>
      <c r="I13" s="40">
        <v>8.4000000000000057</v>
      </c>
      <c r="J13" s="40">
        <v>91.6</v>
      </c>
      <c r="K13" s="34">
        <v>93</v>
      </c>
      <c r="L13" s="40">
        <v>9.7000000000000028</v>
      </c>
      <c r="M13" s="40">
        <v>90.3</v>
      </c>
      <c r="N13" s="35">
        <v>1337</v>
      </c>
      <c r="O13" s="40">
        <v>31.700000000000003</v>
      </c>
      <c r="P13" s="43">
        <v>68.3</v>
      </c>
      <c r="Q13" s="35">
        <v>725</v>
      </c>
      <c r="R13" s="40">
        <v>38.5</v>
      </c>
      <c r="S13" s="40">
        <v>61.5</v>
      </c>
      <c r="T13" s="34">
        <v>652</v>
      </c>
      <c r="U13" s="40">
        <v>38.5</v>
      </c>
      <c r="V13" s="40">
        <v>61.5</v>
      </c>
      <c r="W13" s="57"/>
      <c r="X13" s="57"/>
      <c r="Y13" s="62"/>
      <c r="Z13" s="63"/>
      <c r="AA13" s="63"/>
    </row>
    <row r="14" spans="1:27" s="49" customFormat="1" ht="18.75" customHeight="1" x14ac:dyDescent="0.25">
      <c r="A14" s="32" t="s">
        <v>19</v>
      </c>
      <c r="B14" s="33">
        <v>549</v>
      </c>
      <c r="C14" s="40">
        <v>35</v>
      </c>
      <c r="D14" s="40">
        <v>65</v>
      </c>
      <c r="E14" s="34">
        <v>280</v>
      </c>
      <c r="F14" s="40">
        <v>30.400000000000006</v>
      </c>
      <c r="G14" s="40">
        <v>69.599999999999994</v>
      </c>
      <c r="H14" s="34">
        <v>32</v>
      </c>
      <c r="I14" s="40">
        <v>100</v>
      </c>
      <c r="J14" s="40">
        <v>0</v>
      </c>
      <c r="K14" s="34">
        <v>123</v>
      </c>
      <c r="L14" s="40">
        <v>100</v>
      </c>
      <c r="M14" s="40">
        <v>0</v>
      </c>
      <c r="N14" s="35">
        <v>544</v>
      </c>
      <c r="O14" s="40">
        <v>35.099999999999994</v>
      </c>
      <c r="P14" s="43">
        <v>64.900000000000006</v>
      </c>
      <c r="Q14" s="35">
        <v>343</v>
      </c>
      <c r="R14" s="40">
        <v>37.299999999999997</v>
      </c>
      <c r="S14" s="40">
        <v>62.7</v>
      </c>
      <c r="T14" s="34">
        <v>311</v>
      </c>
      <c r="U14" s="40">
        <v>37</v>
      </c>
      <c r="V14" s="40">
        <v>63</v>
      </c>
      <c r="W14" s="57"/>
      <c r="X14" s="57"/>
      <c r="Y14" s="62"/>
      <c r="Z14" s="63"/>
      <c r="AA14" s="63"/>
    </row>
    <row r="15" spans="1:27" s="49" customFormat="1" ht="18.75" customHeight="1" x14ac:dyDescent="0.25">
      <c r="A15" s="32" t="s">
        <v>20</v>
      </c>
      <c r="B15" s="33">
        <v>816</v>
      </c>
      <c r="C15" s="40">
        <v>35.900000000000006</v>
      </c>
      <c r="D15" s="40">
        <v>64.099999999999994</v>
      </c>
      <c r="E15" s="34">
        <v>535</v>
      </c>
      <c r="F15" s="40">
        <v>32.099999999999994</v>
      </c>
      <c r="G15" s="40">
        <v>67.900000000000006</v>
      </c>
      <c r="H15" s="34">
        <v>88</v>
      </c>
      <c r="I15" s="40">
        <v>26.099999999999994</v>
      </c>
      <c r="J15" s="40">
        <v>73.900000000000006</v>
      </c>
      <c r="K15" s="34">
        <v>123</v>
      </c>
      <c r="L15" s="40">
        <v>30.099999999999994</v>
      </c>
      <c r="M15" s="40">
        <v>69.900000000000006</v>
      </c>
      <c r="N15" s="35">
        <v>778</v>
      </c>
      <c r="O15" s="40">
        <v>36.4</v>
      </c>
      <c r="P15" s="43">
        <v>63.6</v>
      </c>
      <c r="Q15" s="35">
        <v>476</v>
      </c>
      <c r="R15" s="40">
        <v>38.200000000000003</v>
      </c>
      <c r="S15" s="40">
        <v>61.8</v>
      </c>
      <c r="T15" s="34">
        <v>413</v>
      </c>
      <c r="U15" s="40">
        <v>37.5</v>
      </c>
      <c r="V15" s="40">
        <v>62.5</v>
      </c>
      <c r="W15" s="57"/>
      <c r="X15" s="57"/>
      <c r="Y15" s="62"/>
      <c r="Z15" s="63"/>
      <c r="AA15" s="63"/>
    </row>
    <row r="16" spans="1:27" s="49" customFormat="1" ht="18.75" customHeight="1" x14ac:dyDescent="0.25">
      <c r="A16" s="32" t="s">
        <v>21</v>
      </c>
      <c r="B16" s="33">
        <v>973</v>
      </c>
      <c r="C16" s="40">
        <v>18.299999999999997</v>
      </c>
      <c r="D16" s="40">
        <v>81.7</v>
      </c>
      <c r="E16" s="34">
        <v>310</v>
      </c>
      <c r="F16" s="40">
        <v>21.299999999999997</v>
      </c>
      <c r="G16" s="40">
        <v>78.7</v>
      </c>
      <c r="H16" s="34">
        <v>114</v>
      </c>
      <c r="I16" s="40">
        <v>15.799999999999997</v>
      </c>
      <c r="J16" s="40">
        <v>84.2</v>
      </c>
      <c r="K16" s="34">
        <v>21</v>
      </c>
      <c r="L16" s="40">
        <v>19</v>
      </c>
      <c r="M16" s="40">
        <v>81</v>
      </c>
      <c r="N16" s="35">
        <v>913</v>
      </c>
      <c r="O16" s="40">
        <v>17.900000000000006</v>
      </c>
      <c r="P16" s="43">
        <v>82.1</v>
      </c>
      <c r="Q16" s="35">
        <v>621</v>
      </c>
      <c r="R16" s="40">
        <v>19.299999999999997</v>
      </c>
      <c r="S16" s="40">
        <v>80.7</v>
      </c>
      <c r="T16" s="34">
        <v>515</v>
      </c>
      <c r="U16" s="40">
        <v>18.400000000000006</v>
      </c>
      <c r="V16" s="40">
        <v>81.599999999999994</v>
      </c>
      <c r="W16" s="57"/>
      <c r="X16" s="57"/>
      <c r="Y16" s="62"/>
      <c r="Z16" s="63"/>
      <c r="AA16" s="63"/>
    </row>
    <row r="17" spans="1:27" s="49" customFormat="1" ht="18.75" customHeight="1" x14ac:dyDescent="0.25">
      <c r="A17" s="32" t="s">
        <v>22</v>
      </c>
      <c r="B17" s="33">
        <v>693</v>
      </c>
      <c r="C17" s="40">
        <v>38.1</v>
      </c>
      <c r="D17" s="40">
        <v>61.9</v>
      </c>
      <c r="E17" s="34">
        <v>354</v>
      </c>
      <c r="F17" s="40">
        <v>35.599999999999994</v>
      </c>
      <c r="G17" s="40">
        <v>64.400000000000006</v>
      </c>
      <c r="H17" s="34">
        <v>34</v>
      </c>
      <c r="I17" s="40">
        <v>23.5</v>
      </c>
      <c r="J17" s="40">
        <v>76.5</v>
      </c>
      <c r="K17" s="34">
        <v>42</v>
      </c>
      <c r="L17" s="40">
        <v>33.299999999999997</v>
      </c>
      <c r="M17" s="40">
        <v>66.7</v>
      </c>
      <c r="N17" s="35">
        <v>689</v>
      </c>
      <c r="O17" s="40">
        <v>38.200000000000003</v>
      </c>
      <c r="P17" s="43">
        <v>61.8</v>
      </c>
      <c r="Q17" s="35">
        <v>473</v>
      </c>
      <c r="R17" s="40">
        <v>39.700000000000003</v>
      </c>
      <c r="S17" s="40">
        <v>60.3</v>
      </c>
      <c r="T17" s="34">
        <v>425</v>
      </c>
      <c r="U17" s="40">
        <v>39.1</v>
      </c>
      <c r="V17" s="40">
        <v>60.9</v>
      </c>
      <c r="W17" s="57"/>
      <c r="X17" s="57"/>
      <c r="Y17" s="62"/>
      <c r="Z17" s="63"/>
      <c r="AA17" s="63"/>
    </row>
    <row r="18" spans="1:27" s="49" customFormat="1" ht="18.75" customHeight="1" x14ac:dyDescent="0.25">
      <c r="A18" s="32" t="s">
        <v>23</v>
      </c>
      <c r="B18" s="33">
        <v>1293</v>
      </c>
      <c r="C18" s="40">
        <v>43.3</v>
      </c>
      <c r="D18" s="40">
        <v>56.7</v>
      </c>
      <c r="E18" s="34">
        <v>726</v>
      </c>
      <c r="F18" s="40">
        <v>59.6</v>
      </c>
      <c r="G18" s="40">
        <v>40.4</v>
      </c>
      <c r="H18" s="34">
        <v>115</v>
      </c>
      <c r="I18" s="40">
        <v>32.200000000000003</v>
      </c>
      <c r="J18" s="40">
        <v>67.8</v>
      </c>
      <c r="K18" s="34">
        <v>98</v>
      </c>
      <c r="L18" s="40">
        <v>69.400000000000006</v>
      </c>
      <c r="M18" s="40">
        <v>30.6</v>
      </c>
      <c r="N18" s="35">
        <v>1258</v>
      </c>
      <c r="O18" s="40">
        <v>43.2</v>
      </c>
      <c r="P18" s="43">
        <v>56.8</v>
      </c>
      <c r="Q18" s="35">
        <v>776</v>
      </c>
      <c r="R18" s="40">
        <v>38</v>
      </c>
      <c r="S18" s="40">
        <v>62</v>
      </c>
      <c r="T18" s="34">
        <v>665</v>
      </c>
      <c r="U18" s="40">
        <v>35.900000000000006</v>
      </c>
      <c r="V18" s="40">
        <v>64.099999999999994</v>
      </c>
      <c r="W18" s="57"/>
      <c r="X18" s="57"/>
      <c r="Y18" s="62"/>
      <c r="Z18" s="63"/>
      <c r="AA18" s="63"/>
    </row>
    <row r="19" spans="1:27" s="49" customFormat="1" ht="18.75" customHeight="1" x14ac:dyDescent="0.25">
      <c r="A19" s="32" t="s">
        <v>24</v>
      </c>
      <c r="B19" s="33">
        <v>560</v>
      </c>
      <c r="C19" s="40">
        <v>28.200000000000003</v>
      </c>
      <c r="D19" s="40">
        <v>71.8</v>
      </c>
      <c r="E19" s="34">
        <v>364</v>
      </c>
      <c r="F19" s="40">
        <v>35.200000000000003</v>
      </c>
      <c r="G19" s="40">
        <v>64.8</v>
      </c>
      <c r="H19" s="34">
        <v>46</v>
      </c>
      <c r="I19" s="40">
        <v>32.599999999999994</v>
      </c>
      <c r="J19" s="40">
        <v>67.400000000000006</v>
      </c>
      <c r="K19" s="34">
        <v>58</v>
      </c>
      <c r="L19" s="40">
        <v>34.5</v>
      </c>
      <c r="M19" s="40">
        <v>65.5</v>
      </c>
      <c r="N19" s="35">
        <v>559</v>
      </c>
      <c r="O19" s="40">
        <v>28.099999999999994</v>
      </c>
      <c r="P19" s="43">
        <v>71.900000000000006</v>
      </c>
      <c r="Q19" s="35">
        <v>321</v>
      </c>
      <c r="R19" s="40">
        <v>26.5</v>
      </c>
      <c r="S19" s="40">
        <v>73.5</v>
      </c>
      <c r="T19" s="34">
        <v>290</v>
      </c>
      <c r="U19" s="40">
        <v>25.5</v>
      </c>
      <c r="V19" s="40">
        <v>74.5</v>
      </c>
      <c r="W19" s="57"/>
      <c r="X19" s="57"/>
      <c r="Y19" s="62"/>
      <c r="Z19" s="63"/>
      <c r="AA19" s="63"/>
    </row>
    <row r="20" spans="1:27" s="49" customFormat="1" ht="18.75" customHeight="1" x14ac:dyDescent="0.25">
      <c r="A20" s="32" t="s">
        <v>25</v>
      </c>
      <c r="B20" s="33">
        <v>276</v>
      </c>
      <c r="C20" s="40">
        <v>19.599999999999994</v>
      </c>
      <c r="D20" s="40">
        <v>80.400000000000006</v>
      </c>
      <c r="E20" s="34">
        <v>130</v>
      </c>
      <c r="F20" s="40">
        <v>22.299999999999997</v>
      </c>
      <c r="G20" s="40">
        <v>77.7</v>
      </c>
      <c r="H20" s="34">
        <v>29</v>
      </c>
      <c r="I20" s="40">
        <v>0</v>
      </c>
      <c r="J20" s="40">
        <v>100</v>
      </c>
      <c r="K20" s="34">
        <v>21</v>
      </c>
      <c r="L20" s="40">
        <v>23.799999999999997</v>
      </c>
      <c r="M20" s="40">
        <v>76.2</v>
      </c>
      <c r="N20" s="35">
        <v>267</v>
      </c>
      <c r="O20" s="40">
        <v>19.5</v>
      </c>
      <c r="P20" s="43">
        <v>80.5</v>
      </c>
      <c r="Q20" s="35">
        <v>160</v>
      </c>
      <c r="R20" s="40">
        <v>22.5</v>
      </c>
      <c r="S20" s="40">
        <v>77.5</v>
      </c>
      <c r="T20" s="34">
        <v>142</v>
      </c>
      <c r="U20" s="40">
        <v>19</v>
      </c>
      <c r="V20" s="40">
        <v>81</v>
      </c>
      <c r="W20" s="57"/>
      <c r="X20" s="57"/>
      <c r="Y20" s="62"/>
      <c r="Z20" s="63"/>
      <c r="AA20" s="63"/>
    </row>
    <row r="21" spans="1:27" s="49" customFormat="1" ht="18.75" customHeight="1" x14ac:dyDescent="0.25">
      <c r="A21" s="32" t="s">
        <v>26</v>
      </c>
      <c r="B21" s="33">
        <v>825</v>
      </c>
      <c r="C21" s="40">
        <v>26.299999999999997</v>
      </c>
      <c r="D21" s="40">
        <v>73.7</v>
      </c>
      <c r="E21" s="34">
        <v>443</v>
      </c>
      <c r="F21" s="40">
        <v>28.400000000000006</v>
      </c>
      <c r="G21" s="40">
        <v>71.599999999999994</v>
      </c>
      <c r="H21" s="34">
        <v>92</v>
      </c>
      <c r="I21" s="40">
        <v>17.400000000000006</v>
      </c>
      <c r="J21" s="40">
        <v>82.6</v>
      </c>
      <c r="K21" s="34">
        <v>89</v>
      </c>
      <c r="L21" s="40">
        <v>20.200000000000003</v>
      </c>
      <c r="M21" s="40">
        <v>79.8</v>
      </c>
      <c r="N21" s="35">
        <v>811</v>
      </c>
      <c r="O21" s="40">
        <v>25.799999999999997</v>
      </c>
      <c r="P21" s="43">
        <v>74.2</v>
      </c>
      <c r="Q21" s="35">
        <v>479</v>
      </c>
      <c r="R21" s="40">
        <v>28.200000000000003</v>
      </c>
      <c r="S21" s="40">
        <v>71.8</v>
      </c>
      <c r="T21" s="34">
        <v>402</v>
      </c>
      <c r="U21" s="40">
        <v>26.400000000000006</v>
      </c>
      <c r="V21" s="40">
        <v>73.599999999999994</v>
      </c>
      <c r="W21" s="57"/>
      <c r="X21" s="57"/>
      <c r="Y21" s="62"/>
      <c r="Z21" s="63"/>
      <c r="AA21" s="63"/>
    </row>
    <row r="22" spans="1:27" s="49" customFormat="1" ht="18.75" customHeight="1" x14ac:dyDescent="0.25">
      <c r="A22" s="32" t="s">
        <v>27</v>
      </c>
      <c r="B22" s="33">
        <v>396</v>
      </c>
      <c r="C22" s="40">
        <v>22.200000000000003</v>
      </c>
      <c r="D22" s="40">
        <v>77.8</v>
      </c>
      <c r="E22" s="50">
        <v>151</v>
      </c>
      <c r="F22" s="40">
        <v>18.5</v>
      </c>
      <c r="G22" s="40">
        <v>81.5</v>
      </c>
      <c r="H22" s="50">
        <v>30</v>
      </c>
      <c r="I22" s="40">
        <v>13.299999999999997</v>
      </c>
      <c r="J22" s="40">
        <v>86.7</v>
      </c>
      <c r="K22" s="71">
        <v>3</v>
      </c>
      <c r="L22" s="72">
        <v>100</v>
      </c>
      <c r="M22" s="72">
        <v>0</v>
      </c>
      <c r="N22" s="51">
        <v>334</v>
      </c>
      <c r="O22" s="40">
        <v>22.799999999999997</v>
      </c>
      <c r="P22" s="40">
        <v>77.2</v>
      </c>
      <c r="Q22" s="51">
        <v>230</v>
      </c>
      <c r="R22" s="40">
        <v>26.099999999999994</v>
      </c>
      <c r="S22" s="40">
        <v>73.900000000000006</v>
      </c>
      <c r="T22" s="50">
        <v>183</v>
      </c>
      <c r="U22" s="40">
        <v>27.900000000000006</v>
      </c>
      <c r="V22" s="40">
        <v>72.099999999999994</v>
      </c>
      <c r="W22" s="57"/>
      <c r="X22" s="57"/>
      <c r="Y22" s="62"/>
      <c r="Z22" s="63"/>
      <c r="AA22" s="63"/>
    </row>
    <row r="23" spans="1:27" s="49" customFormat="1" ht="20.25" customHeight="1" x14ac:dyDescent="0.25">
      <c r="A23" s="32" t="s">
        <v>28</v>
      </c>
      <c r="B23" s="33">
        <v>833</v>
      </c>
      <c r="C23" s="40">
        <v>20.599999999999994</v>
      </c>
      <c r="D23" s="40">
        <v>79.400000000000006</v>
      </c>
      <c r="E23" s="34">
        <v>397</v>
      </c>
      <c r="F23" s="40">
        <v>24.900000000000006</v>
      </c>
      <c r="G23" s="40">
        <v>75.099999999999994</v>
      </c>
      <c r="H23" s="34">
        <v>135</v>
      </c>
      <c r="I23" s="40">
        <v>11.099999999999994</v>
      </c>
      <c r="J23" s="40">
        <v>88.9</v>
      </c>
      <c r="K23" s="34">
        <v>60</v>
      </c>
      <c r="L23" s="40">
        <v>3.2999999999999972</v>
      </c>
      <c r="M23" s="40">
        <v>96.7</v>
      </c>
      <c r="N23" s="35">
        <v>822</v>
      </c>
      <c r="O23" s="40">
        <v>20.700000000000003</v>
      </c>
      <c r="P23" s="43">
        <v>79.3</v>
      </c>
      <c r="Q23" s="35">
        <v>491</v>
      </c>
      <c r="R23" s="40">
        <v>22.200000000000003</v>
      </c>
      <c r="S23" s="40">
        <v>77.8</v>
      </c>
      <c r="T23" s="34">
        <v>426</v>
      </c>
      <c r="U23" s="40">
        <v>23</v>
      </c>
      <c r="V23" s="40">
        <v>77</v>
      </c>
      <c r="W23" s="57"/>
      <c r="X23" s="57"/>
      <c r="Y23" s="62"/>
      <c r="Z23" s="63"/>
      <c r="AA23" s="63"/>
    </row>
    <row r="24" spans="1:27" s="49" customFormat="1" ht="20.25" customHeight="1" x14ac:dyDescent="0.25">
      <c r="A24" s="32" t="s">
        <v>29</v>
      </c>
      <c r="B24" s="33">
        <v>768</v>
      </c>
      <c r="C24" s="40">
        <v>42.2</v>
      </c>
      <c r="D24" s="40">
        <v>57.8</v>
      </c>
      <c r="E24" s="34">
        <v>588</v>
      </c>
      <c r="F24" s="40">
        <v>37.6</v>
      </c>
      <c r="G24" s="40">
        <v>62.4</v>
      </c>
      <c r="H24" s="34">
        <v>81</v>
      </c>
      <c r="I24" s="40">
        <v>33.299999999999997</v>
      </c>
      <c r="J24" s="40">
        <v>66.7</v>
      </c>
      <c r="K24" s="34">
        <v>49</v>
      </c>
      <c r="L24" s="40">
        <v>12.200000000000003</v>
      </c>
      <c r="M24" s="40">
        <v>87.8</v>
      </c>
      <c r="N24" s="35">
        <v>744</v>
      </c>
      <c r="O24" s="40">
        <v>41.4</v>
      </c>
      <c r="P24" s="43">
        <v>58.6</v>
      </c>
      <c r="Q24" s="35">
        <v>384</v>
      </c>
      <c r="R24" s="40">
        <v>47.9</v>
      </c>
      <c r="S24" s="40">
        <v>52.1</v>
      </c>
      <c r="T24" s="34">
        <v>341</v>
      </c>
      <c r="U24" s="40">
        <v>44.9</v>
      </c>
      <c r="V24" s="40">
        <v>55.1</v>
      </c>
      <c r="W24" s="57"/>
      <c r="X24" s="57"/>
      <c r="Y24" s="62"/>
      <c r="Z24" s="63"/>
      <c r="AA24" s="63"/>
    </row>
    <row r="25" spans="1:27" s="49" customFormat="1" ht="18.75" customHeight="1" x14ac:dyDescent="0.25">
      <c r="A25" s="32" t="s">
        <v>30</v>
      </c>
      <c r="B25" s="33">
        <v>505</v>
      </c>
      <c r="C25" s="40">
        <v>17.599999999999994</v>
      </c>
      <c r="D25" s="40">
        <v>82.4</v>
      </c>
      <c r="E25" s="34">
        <v>343</v>
      </c>
      <c r="F25" s="40">
        <v>41.1</v>
      </c>
      <c r="G25" s="40">
        <v>58.9</v>
      </c>
      <c r="H25" s="34">
        <v>31</v>
      </c>
      <c r="I25" s="40">
        <v>6.5</v>
      </c>
      <c r="J25" s="40">
        <v>93.5</v>
      </c>
      <c r="K25" s="34">
        <v>57</v>
      </c>
      <c r="L25" s="40">
        <v>64.900000000000006</v>
      </c>
      <c r="M25" s="40">
        <v>35.1</v>
      </c>
      <c r="N25" s="35">
        <v>492</v>
      </c>
      <c r="O25" s="40">
        <v>17.5</v>
      </c>
      <c r="P25" s="43">
        <v>82.5</v>
      </c>
      <c r="Q25" s="35">
        <v>307</v>
      </c>
      <c r="R25" s="40">
        <v>17.900000000000006</v>
      </c>
      <c r="S25" s="40">
        <v>82.1</v>
      </c>
      <c r="T25" s="34">
        <v>281</v>
      </c>
      <c r="U25" s="40">
        <v>17.099999999999994</v>
      </c>
      <c r="V25" s="40">
        <v>82.9</v>
      </c>
      <c r="W25" s="57"/>
      <c r="X25" s="57"/>
      <c r="Y25" s="62"/>
      <c r="Z25" s="63"/>
      <c r="AA25" s="63"/>
    </row>
    <row r="26" spans="1:27" s="49" customFormat="1" ht="18.75" customHeight="1" x14ac:dyDescent="0.25">
      <c r="A26" s="32" t="s">
        <v>13</v>
      </c>
      <c r="B26" s="33">
        <v>2483</v>
      </c>
      <c r="C26" s="40">
        <v>82.8</v>
      </c>
      <c r="D26" s="40">
        <v>17.2</v>
      </c>
      <c r="E26" s="33">
        <v>1903</v>
      </c>
      <c r="F26" s="40">
        <v>71</v>
      </c>
      <c r="G26" s="40">
        <v>29</v>
      </c>
      <c r="H26" s="33">
        <v>292</v>
      </c>
      <c r="I26" s="40">
        <v>85.3</v>
      </c>
      <c r="J26" s="40">
        <v>14.7</v>
      </c>
      <c r="K26" s="33">
        <v>130</v>
      </c>
      <c r="L26" s="40">
        <v>83.1</v>
      </c>
      <c r="M26" s="40">
        <v>16.899999999999999</v>
      </c>
      <c r="N26" s="33">
        <v>2340</v>
      </c>
      <c r="O26" s="40">
        <v>82.7</v>
      </c>
      <c r="P26" s="40">
        <v>17.3</v>
      </c>
      <c r="Q26" s="33">
        <v>1499</v>
      </c>
      <c r="R26" s="40">
        <v>82.7</v>
      </c>
      <c r="S26" s="40">
        <v>17.3</v>
      </c>
      <c r="T26" s="33">
        <v>1140</v>
      </c>
      <c r="U26" s="40">
        <v>81.5</v>
      </c>
      <c r="V26" s="40">
        <v>18.5</v>
      </c>
      <c r="W26" s="57"/>
      <c r="X26" s="57"/>
      <c r="Y26" s="62"/>
      <c r="Z26" s="63"/>
      <c r="AA26" s="63"/>
    </row>
    <row r="27" spans="1:27" s="11" customFormat="1" ht="23.25" x14ac:dyDescent="0.35">
      <c r="A27" s="70"/>
      <c r="W27" s="64"/>
      <c r="X27" s="64"/>
      <c r="Y27" s="64"/>
      <c r="Z27" s="64"/>
      <c r="AA27" s="64"/>
    </row>
    <row r="28" spans="1:27" x14ac:dyDescent="0.2">
      <c r="S28" s="14"/>
      <c r="T28" s="14"/>
      <c r="U28" s="14"/>
    </row>
    <row r="29" spans="1:27" x14ac:dyDescent="0.2">
      <c r="S29" s="14"/>
      <c r="T29" s="14"/>
      <c r="U29" s="14"/>
    </row>
    <row r="30" spans="1:27" x14ac:dyDescent="0.2">
      <c r="S30" s="14"/>
      <c r="T30" s="14"/>
      <c r="U30" s="14"/>
    </row>
    <row r="31" spans="1:27" x14ac:dyDescent="0.2">
      <c r="S31" s="14"/>
      <c r="T31" s="14"/>
      <c r="U31" s="14"/>
    </row>
    <row r="32" spans="1:27" x14ac:dyDescent="0.2">
      <c r="S32" s="14"/>
      <c r="T32" s="14"/>
      <c r="U32" s="14"/>
    </row>
    <row r="33" spans="19:21" x14ac:dyDescent="0.2">
      <c r="S33" s="14"/>
      <c r="T33" s="14"/>
      <c r="U33" s="14"/>
    </row>
    <row r="34" spans="19:21" x14ac:dyDescent="0.2">
      <c r="S34" s="14"/>
      <c r="T34" s="14"/>
      <c r="U34" s="14"/>
    </row>
    <row r="35" spans="19:21" x14ac:dyDescent="0.2">
      <c r="S35" s="14"/>
      <c r="T35" s="14"/>
      <c r="U35" s="14"/>
    </row>
    <row r="36" spans="19:21" x14ac:dyDescent="0.2">
      <c r="S36" s="14"/>
      <c r="T36" s="14"/>
      <c r="U36" s="14"/>
    </row>
    <row r="37" spans="19:21" x14ac:dyDescent="0.2">
      <c r="S37" s="14"/>
      <c r="T37" s="14"/>
      <c r="U37" s="14"/>
    </row>
    <row r="38" spans="19:21" x14ac:dyDescent="0.2">
      <c r="S38" s="14"/>
      <c r="T38" s="14"/>
      <c r="U38" s="14"/>
    </row>
    <row r="39" spans="19:21" x14ac:dyDescent="0.2">
      <c r="S39" s="14"/>
      <c r="T39" s="14"/>
      <c r="U39" s="14"/>
    </row>
    <row r="40" spans="19:21" x14ac:dyDescent="0.2">
      <c r="S40" s="14"/>
      <c r="T40" s="14"/>
      <c r="U40" s="14"/>
    </row>
    <row r="41" spans="19:21" x14ac:dyDescent="0.2">
      <c r="S41" s="14"/>
      <c r="T41" s="14"/>
      <c r="U41" s="14"/>
    </row>
    <row r="42" spans="19:21" x14ac:dyDescent="0.2">
      <c r="S42" s="14"/>
      <c r="T42" s="14"/>
      <c r="U42" s="14"/>
    </row>
    <row r="43" spans="19:21" x14ac:dyDescent="0.2">
      <c r="S43" s="14"/>
      <c r="T43" s="14"/>
      <c r="U43" s="14"/>
    </row>
    <row r="44" spans="19:21" x14ac:dyDescent="0.2">
      <c r="S44" s="14"/>
      <c r="T44" s="14"/>
      <c r="U44" s="14"/>
    </row>
    <row r="45" spans="19:21" x14ac:dyDescent="0.2">
      <c r="S45" s="14"/>
      <c r="T45" s="14"/>
      <c r="U45" s="14"/>
    </row>
    <row r="46" spans="19:21" x14ac:dyDescent="0.2">
      <c r="S46" s="14"/>
      <c r="T46" s="14"/>
      <c r="U46" s="14"/>
    </row>
    <row r="47" spans="19:21" x14ac:dyDescent="0.2">
      <c r="S47" s="14"/>
      <c r="T47" s="14"/>
      <c r="U47" s="14"/>
    </row>
    <row r="48" spans="19:21" x14ac:dyDescent="0.2">
      <c r="S48" s="14"/>
      <c r="T48" s="14"/>
      <c r="U48" s="14"/>
    </row>
    <row r="49" spans="19:21" x14ac:dyDescent="0.2">
      <c r="S49" s="14"/>
      <c r="T49" s="14"/>
      <c r="U49" s="14"/>
    </row>
    <row r="50" spans="19:21" x14ac:dyDescent="0.2">
      <c r="S50" s="14"/>
      <c r="T50" s="14"/>
      <c r="U50" s="14"/>
    </row>
    <row r="51" spans="19:21" x14ac:dyDescent="0.2">
      <c r="S51" s="14"/>
      <c r="T51" s="14"/>
      <c r="U51" s="14"/>
    </row>
    <row r="52" spans="19:21" x14ac:dyDescent="0.2">
      <c r="S52" s="14"/>
      <c r="T52" s="14"/>
      <c r="U52" s="14"/>
    </row>
    <row r="53" spans="19:21" x14ac:dyDescent="0.2">
      <c r="S53" s="14"/>
      <c r="T53" s="14"/>
      <c r="U53" s="14"/>
    </row>
    <row r="54" spans="19:21" x14ac:dyDescent="0.2">
      <c r="S54" s="14"/>
      <c r="T54" s="14"/>
      <c r="U54" s="14"/>
    </row>
    <row r="55" spans="19:21" x14ac:dyDescent="0.2">
      <c r="S55" s="14"/>
      <c r="T55" s="14"/>
      <c r="U55" s="14"/>
    </row>
    <row r="56" spans="19:21" x14ac:dyDescent="0.2">
      <c r="S56" s="14"/>
      <c r="T56" s="14"/>
      <c r="U56" s="14"/>
    </row>
  </sheetData>
  <mergeCells count="11">
    <mergeCell ref="A6:A7"/>
    <mergeCell ref="B6:D6"/>
    <mergeCell ref="E6:G6"/>
    <mergeCell ref="H6:J6"/>
    <mergeCell ref="K6:M6"/>
    <mergeCell ref="T6:V6"/>
    <mergeCell ref="N6:P6"/>
    <mergeCell ref="B2:O2"/>
    <mergeCell ref="B3:O3"/>
    <mergeCell ref="B4:O4"/>
    <mergeCell ref="Q6:S6"/>
  </mergeCells>
  <printOptions horizontalCentered="1"/>
  <pageMargins left="0" right="0" top="0" bottom="0" header="0.23622047244094491" footer="0.19685039370078741"/>
  <pageSetup paperSize="9" scale="90" fitToWidth="2" orientation="landscape" r:id="rId1"/>
  <headerFooter alignWithMargins="0"/>
  <colBreaks count="1" manualBreakCount="1">
    <brk id="1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Бриль Людмила Петрівна</cp:lastModifiedBy>
  <cp:lastPrinted>2019-02-15T12:37:16Z</cp:lastPrinted>
  <dcterms:created xsi:type="dcterms:W3CDTF">2017-12-13T08:08:22Z</dcterms:created>
  <dcterms:modified xsi:type="dcterms:W3CDTF">2019-05-15T12:14:12Z</dcterms:modified>
</cp:coreProperties>
</file>