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23\Портал 01\2.Статінформація\"/>
    </mc:Choice>
  </mc:AlternateContent>
  <bookViews>
    <workbookView xWindow="-120" yWindow="-120" windowWidth="20736" windowHeight="11316" tabRatio="921" activeTab="2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'13'!$A$5:$E$55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'19'!$F$2:$F$146</definedName>
    <definedName name="_xlnm._FilterDatabase" localSheetId="27" hidden="1">'28'!#REF!</definedName>
    <definedName name="_xlnm._FilterDatabase" localSheetId="28" hidden="1">'29'!$A$5:$E$20</definedName>
    <definedName name="_xlnm._FilterDatabase" localSheetId="29" hidden="1">'30'!$A$5:$D$15</definedName>
    <definedName name="_xlnm._FilterDatabase" localSheetId="30" hidden="1">'31'!$A$5:$E$12</definedName>
    <definedName name="_xlnm._FilterDatabase" localSheetId="31" hidden="1">'32'!$B$2:$B$24</definedName>
    <definedName name="_xlnm._FilterDatabase" localSheetId="32" hidden="1">'33'!#REF!</definedName>
    <definedName name="_xlnm._FilterDatabase" localSheetId="6" hidden="1">'7'!$A$5:$H$57</definedName>
    <definedName name="_xlnm._FilterDatabase" localSheetId="7" hidden="1">'8'!$F$2:$F$102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1">'12'!$A$1:$I$31</definedName>
    <definedName name="_xlnm.Print_Area" localSheetId="15">'16'!$A$1:$G$16</definedName>
    <definedName name="_xlnm.Print_Area" localSheetId="17">'18'!$A$2:$H$58</definedName>
    <definedName name="_xlnm.Print_Area" localSheetId="18">'19'!$A$2:$G$145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'28'!$A$1:$AA$13</definedName>
    <definedName name="_xlnm.Print_Area" localSheetId="31">'32'!$A$2:$C$24</definedName>
    <definedName name="_xlnm.Print_Area" localSheetId="32">'33'!$A$2:$C$49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'7'!$A$2:$H$57</definedName>
    <definedName name="_xlnm.Print_Area" localSheetId="7">'8'!$A$1:$G$101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7" l="1"/>
  <c r="F10" i="7"/>
  <c r="F11" i="7"/>
  <c r="F12" i="7"/>
  <c r="E9" i="7"/>
  <c r="E10" i="7"/>
  <c r="E11" i="7"/>
  <c r="E12" i="7"/>
  <c r="E10" i="34" l="1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I8" i="36"/>
  <c r="I9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7" i="36"/>
  <c r="A3" i="18" l="1"/>
  <c r="A3" i="17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<sst xmlns="http://schemas.openxmlformats.org/spreadsheetml/2006/main" count="1512" uniqueCount="468">
  <si>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</si>
  <si>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</si>
  <si>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</si>
  <si>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</si>
  <si>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</si>
  <si>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</si>
  <si>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</si>
  <si>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</si>
  <si>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</si>
  <si>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</si>
  <si>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</si>
  <si>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</si>
  <si>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</si>
  <si>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</si>
  <si>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</si>
  <si>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</si>
  <si>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</si>
  <si>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</si>
  <si>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</si>
  <si>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</si>
  <si>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</si>
  <si>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</si>
  <si>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</si>
  <si>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</si>
  <si>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</si>
  <si>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</si>
  <si>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</si>
  <si>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</si>
  <si>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</si>
  <si>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</si>
  <si>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</si>
  <si>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</si>
  <si>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</si>
  <si>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</si>
  <si>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</si>
  <si>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</si>
  <si>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</si>
  <si>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</si>
  <si>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</si>
  <si>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</si>
  <si>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</si>
  <si>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</si>
  <si>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</si>
  <si>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</si>
  <si>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</si>
  <si>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</si>
  <si>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</si>
  <si>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</si>
  <si>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</si>
  <si>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</si>
  <si>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</si>
  <si>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</si>
  <si>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</si>
  <si>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</si>
  <si>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</si>
  <si>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</si>
  <si>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</si>
  <si>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</si>
  <si>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</si>
  <si>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</si>
  <si>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</si>
  <si>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</si>
  <si>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</si>
  <si>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</si>
  <si>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</si>
  <si>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</si>
  <si>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</si>
  <si>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</si>
  <si>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</si>
  <si>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</si>
  <si>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</si>
  <si>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</si>
  <si>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</si>
  <si>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</si>
  <si>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</si>
  <si>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</si>
  <si>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</si>
  <si>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</si>
  <si>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</si>
  <si>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</si>
  <si>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</si>
  <si>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</si>
  <si>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</si>
  <si>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</si>
  <si>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</si>
  <si>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</si>
  <si>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</si>
  <si>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</si>
  <si>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</si>
  <si>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</si>
  <si>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</si>
  <si>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</si>
  <si>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</si>
  <si>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</si>
  <si>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</si>
  <si>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</si>
  <si>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</si>
  <si>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</si>
  <si>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</si>
  <si>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</si>
  <si>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</si>
  <si>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</si>
  <si>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</si>
  <si>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</si>
  <si>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</si>
  <si>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</si>
  <si>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</si>
  <si>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</si>
  <si>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</si>
  <si>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</si>
  <si>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</si>
  <si>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</si>
  <si>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</si>
  <si>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</si>
  <si>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</si>
  <si>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</si>
  <si>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</si>
  <si>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</si>
  <si>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</si>
  <si>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</si>
  <si>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</si>
  <si>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</si>
  <si>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</si>
  <si>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</si>
  <si>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</si>
  <si>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</si>
  <si>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</si>
  <si>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</si>
  <si>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</si>
  <si>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</si>
  <si>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</si>
  <si>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</si>
  <si>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</si>
  <si>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</si>
  <si>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</si>
  <si>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</si>
  <si>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</si>
  <si>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</si>
  <si>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</si>
  <si>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</si>
  <si>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</si>
  <si>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</si>
  <si>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</si>
  <si>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</si>
  <si>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</si>
  <si>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</si>
  <si>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</si>
  <si>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</si>
  <si>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</si>
  <si>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</si>
  <si>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</si>
  <si>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</si>
  <si>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</si>
  <si>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</si>
  <si>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</si>
  <si>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</si>
  <si>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</si>
  <si>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</si>
  <si>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</si>
  <si>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</si>
  <si>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</si>
  <si>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</si>
  <si>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</si>
  <si>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</si>
  <si>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</si>
  <si>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</si>
  <si>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</si>
  <si>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</si>
  <si>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</si>
  <si>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</si>
  <si>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</si>
  <si>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</si>
  <si>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</si>
  <si>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</si>
  <si>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</si>
  <si>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</si>
  <si>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</si>
  <si>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</si>
  <si>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</si>
  <si>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дорожній робітник.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</si>
  <si>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</si>
  <si>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</si>
  <si>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</si>
  <si>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</si>
  <si>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охоронець</t>
  </si>
  <si>
    <t xml:space="preserve"> кондитер</t>
  </si>
  <si>
    <t>Б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</si>
  <si>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</si>
  <si>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</si>
  <si>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</si>
  <si>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</si>
  <si>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</si>
  <si>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</si>
  <si>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</si>
  <si>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</si>
  <si>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приймальник молочної продукції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</si>
  <si>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</si>
  <si>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</si>
  <si>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</si>
  <si>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</si>
  <si>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</si>
  <si>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</si>
  <si>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</si>
  <si>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</si>
  <si>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</si>
  <si>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</si>
  <si>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</si>
  <si>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</si>
  <si>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</si>
  <si>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</si>
  <si>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</si>
  <si>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</si>
  <si>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</si>
  <si>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</si>
  <si>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</si>
  <si>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</si>
  <si>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</si>
  <si>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</si>
  <si>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</si>
  <si>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</si>
  <si>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</si>
  <si>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</si>
  <si>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</si>
  <si>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</si>
  <si>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</si>
  <si>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</si>
  <si>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</si>
  <si>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</si>
  <si>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</si>
  <si>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</si>
  <si>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</si>
  <si>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</si>
  <si>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</si>
  <si>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</si>
  <si>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</si>
  <si>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</si>
  <si>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</si>
  <si>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</si>
  <si>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продавець (з лотка, на ринку)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</si>
  <si>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</si>
  <si>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</si>
  <si>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</si>
  <si>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</si>
  <si>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</si>
  <si>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</si>
  <si>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</si>
  <si>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</si>
  <si>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</si>
  <si>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</si>
  <si>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</si>
  <si>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</si>
  <si>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</si>
  <si>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стрілець</t>
  </si>
  <si>
    <t xml:space="preserve"> лікар-стоматолог</t>
  </si>
  <si>
    <t xml:space="preserve"> доглядач</t>
  </si>
  <si>
    <t xml:space="preserve"> зашивальник м'якої тари</t>
  </si>
  <si>
    <t xml:space="preserve"> розмалювальник по склу</t>
  </si>
  <si>
    <t xml:space="preserve"> завідувач клубу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</si>
  <si>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</si>
  <si>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</si>
  <si>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</si>
  <si>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</si>
  <si>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</si>
  <si>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</si>
  <si>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</si>
  <si>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</si>
  <si>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</si>
  <si>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</si>
  <si>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</si>
  <si>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</si>
  <si>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</si>
  <si>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</si>
  <si>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</si>
  <si>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</si>
  <si>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продавець-консультант</t>
  </si>
  <si>
    <t xml:space="preserve">Назва </t>
  </si>
  <si>
    <t>Назва</t>
  </si>
  <si>
    <t xml:space="preserve"> менеджер (управитель)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</si>
  <si>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</si>
  <si>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</si>
  <si>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</si>
  <si>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</si>
  <si>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</si>
  <si>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</si>
  <si>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</si>
  <si>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 xml:space="preserve">Інші види перероблення та консервування фруктів і овочів 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</si>
  <si>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</si>
  <si>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</si>
  <si>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</si>
  <si>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Комплексне обслуговування об'єктів</t>
  </si>
  <si>
    <t xml:space="preserve"> формувальник тіста</t>
  </si>
  <si>
    <t xml:space="preserve"> начальник відділення зв'язку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</si>
  <si>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</si>
  <si>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</si>
  <si>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</si>
  <si>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>Працевлаштовано безробітних, особи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</si>
  <si>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</si>
  <si>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</si>
  <si>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</si>
  <si>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</si>
  <si>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соціальний працівник</t>
  </si>
  <si>
    <t xml:space="preserve"> юрист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</si>
  <si>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</si>
  <si>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</si>
  <si>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</si>
  <si>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</si>
  <si>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 xml:space="preserve"> штукатур</t>
  </si>
  <si>
    <t>Дистиляція, ректифікація та змішування спиртних напоїв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</si>
  <si>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</si>
  <si>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</si>
  <si>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</si>
  <si>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Виробництво іншого верхнього одягу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</si>
  <si>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</si>
  <si>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</si>
  <si>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</si>
  <si>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маляр</t>
  </si>
  <si>
    <t xml:space="preserve"> лаборант (освіта)</t>
  </si>
  <si>
    <t>Мають статус безробітного на кінець періоду, осіб</t>
  </si>
  <si>
    <t>Кількість безробітних на 1 вакансію, осіб</t>
  </si>
  <si>
    <t xml:space="preserve"> слюсар-сантехнік</t>
  </si>
  <si>
    <t>Діяльність у сфері юстиції та правосуддя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</si>
  <si>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</si>
  <si>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</si>
  <si>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</si>
  <si>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черговий по гуртожитку</t>
  </si>
  <si>
    <t xml:space="preserve"> лікар-офтальмолог</t>
  </si>
  <si>
    <t xml:space="preserve">Інша діяльність у сфері охорони здоров'я 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</si>
  <si>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</si>
  <si>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</si>
  <si>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лаборант (медицина)</t>
  </si>
  <si>
    <t xml:space="preserve"> оператор пральних машин</t>
  </si>
  <si>
    <t xml:space="preserve"> обліковець з реєстрації бухгалтерських даних</t>
  </si>
  <si>
    <t xml:space="preserve"> асистент фармацевта</t>
  </si>
  <si>
    <t xml:space="preserve"> Мали статус безробітного, осіб</t>
  </si>
  <si>
    <t xml:space="preserve"> акушерка (акушер)</t>
  </si>
  <si>
    <t xml:space="preserve"> садчик</t>
  </si>
  <si>
    <t xml:space="preserve"> психолог</t>
  </si>
  <si>
    <t xml:space="preserve"> контролер газового господарства</t>
  </si>
  <si>
    <t xml:space="preserve"> електрозварник ручного зварювання</t>
  </si>
  <si>
    <t>Вирощування зерняткових і кісточкових фруктів</t>
  </si>
  <si>
    <t>Виробництво фруктових і овочевих соків</t>
  </si>
  <si>
    <t xml:space="preserve">Неспеціалізована оптова торгівля </t>
  </si>
  <si>
    <t>Лісопильне та стругальне виробництво</t>
  </si>
  <si>
    <t>Постачання пари, гарячої води та кондиційованого повітря</t>
  </si>
  <si>
    <t xml:space="preserve"> менеджер (управитель) з адміністративної діяльності</t>
  </si>
  <si>
    <t xml:space="preserve"> покоївка</t>
  </si>
  <si>
    <t>Надання в оренду й експлуатацію  власного чи орендованого нерухомого майна</t>
  </si>
  <si>
    <t>Роздрібна торгівля іншими невживаними товарами в спеціалізованих магазинах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</si>
  <si>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</si>
  <si>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</si>
  <si>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</si>
  <si>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Інші види діяльності з прибирання</t>
  </si>
  <si>
    <t xml:space="preserve"> машиніст із прання та ремонту спецодягу</t>
  </si>
  <si>
    <t xml:space="preserve"> товарознавець</t>
  </si>
  <si>
    <t>Розведення свійської птиці</t>
  </si>
  <si>
    <t>Професійно-технічна освіта на рівні вищого професійно-технічного навчального закладу</t>
  </si>
  <si>
    <t xml:space="preserve"> фахівець з публічних закупівель</t>
  </si>
  <si>
    <t xml:space="preserve"> інспектор кредитний</t>
  </si>
  <si>
    <t xml:space="preserve"> лікар загальної практики-сімейний лікар</t>
  </si>
  <si>
    <t>Виробництво паперу та паперових виробів</t>
  </si>
  <si>
    <t>Виробництво готових металевих виробів, крім машин і устатковання</t>
  </si>
  <si>
    <t>Виробництво електричного устатковання</t>
  </si>
  <si>
    <t>Виробництво машин і устатковання, н.в.і.у.</t>
  </si>
  <si>
    <t>Ремонт і монтаж машин і устатковання</t>
  </si>
  <si>
    <t>Всього отримували послуги, осіб</t>
  </si>
  <si>
    <r>
      <t xml:space="preserve">Кількість вакансій, </t>
    </r>
    <r>
      <rPr>
        <i/>
        <sz val="12"/>
        <color theme="1"/>
        <rFont val="Times New Roman"/>
        <family val="1"/>
        <charset val="204"/>
      </rPr>
      <t>одиниць</t>
    </r>
  </si>
  <si>
    <t xml:space="preserve"> фельдшер з медицини невідкладних станів</t>
  </si>
  <si>
    <t>у 4,0 р.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</si>
  <si>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</si>
  <si>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Оброблення деревини та виготовлення виробів з деревини та корка, крім меблів</t>
  </si>
  <si>
    <t xml:space="preserve"> дорожній робітник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</si>
  <si>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</si>
  <si>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Виробництво електричного й електронного устаткування для автотранспортних засобів</t>
  </si>
  <si>
    <t>Інші види кредитування</t>
  </si>
  <si>
    <t>з них, отримують допомогу по безробіттю, осіб</t>
  </si>
  <si>
    <t>Кількість вакансій на кінець періоду, одиниць за формою       3-ПН</t>
  </si>
  <si>
    <t>Січень      2022 р.</t>
  </si>
  <si>
    <t>Січень      2023 р.</t>
  </si>
  <si>
    <t>Січень 2022 р.</t>
  </si>
  <si>
    <t>Станом на 01.02.2022 р.</t>
  </si>
  <si>
    <t>Станом на 01.02.2023 р.</t>
  </si>
  <si>
    <t>Січень 2023 р.</t>
  </si>
  <si>
    <t>станом на 1 лютого 2023 року</t>
  </si>
  <si>
    <t>у січні 2022-2023 рр.</t>
  </si>
  <si>
    <t>на 01.02.2022</t>
  </si>
  <si>
    <t>на 01.02.2023</t>
  </si>
  <si>
    <t>у січні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</si>
  <si>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</si>
  <si>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</si>
  <si>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2023 року</t>
  </si>
  <si>
    <t>є найбільшою у січні 2023 року</t>
  </si>
  <si>
    <t>Професії, по яких кількість працевлаштованих безробітних жінок є найбільшою у січні 2023 року</t>
  </si>
  <si>
    <t>Професії, по яких кількість працевлаштованих безробітних чоловіків є найбільшою у січні 2023 року</t>
  </si>
  <si>
    <t xml:space="preserve"> - 5 осіб</t>
  </si>
  <si>
    <t>у 7,0 р.</t>
  </si>
  <si>
    <t>у 2,3 р.</t>
  </si>
  <si>
    <t>у 2,6 р.</t>
  </si>
  <si>
    <t>у 5,0 р.</t>
  </si>
  <si>
    <t xml:space="preserve"> слюсар з механоскладальних робіт</t>
  </si>
  <si>
    <t xml:space="preserve"> оператор верстатів з програмним керуванням</t>
  </si>
  <si>
    <t xml:space="preserve"> електрозварник на автоматичних та напівавтоматичних машинах</t>
  </si>
  <si>
    <t xml:space="preserve"> лікар-невропатолог</t>
  </si>
  <si>
    <t xml:space="preserve"> лікар-педіатр</t>
  </si>
  <si>
    <t xml:space="preserve"> секретар судового засідання</t>
  </si>
  <si>
    <t xml:space="preserve"> лікар фізичної та реабілітаційної медицини</t>
  </si>
  <si>
    <t xml:space="preserve"> завідувач закладу клубного типу</t>
  </si>
  <si>
    <t xml:space="preserve"> лікар-рентгенолог</t>
  </si>
  <si>
    <t xml:space="preserve"> інженер-технолог</t>
  </si>
  <si>
    <t xml:space="preserve"> лікар-психіатр</t>
  </si>
  <si>
    <t xml:space="preserve"> ерготерапевт</t>
  </si>
  <si>
    <t xml:space="preserve"> організатор культурно-дозвіллєвої діяльності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</si>
  <si>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</si>
  <si>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</si>
  <si>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взуттєвик з індивідуального пошиття взуття</t>
  </si>
  <si>
    <t xml:space="preserve"> водій тролейбуса</t>
  </si>
  <si>
    <t xml:space="preserve"> ливарник пластмас</t>
  </si>
  <si>
    <t xml:space="preserve"> кур'єр</t>
  </si>
  <si>
    <t xml:space="preserve"> різальник на пилах, ножівках та верстатах</t>
  </si>
  <si>
    <t xml:space="preserve"> машиніст крана (кранівник)</t>
  </si>
  <si>
    <t xml:space="preserve"> службовець на складі (комірник)</t>
  </si>
  <si>
    <t xml:space="preserve"> агент страховий</t>
  </si>
  <si>
    <t xml:space="preserve"> лаборант (хімічні та фізичні дослідження)</t>
  </si>
  <si>
    <t xml:space="preserve"> педагог соціальний</t>
  </si>
  <si>
    <t xml:space="preserve"> менеджер (управитель) у сфері надання інформації</t>
  </si>
  <si>
    <t xml:space="preserve"> начальник відділення</t>
  </si>
  <si>
    <t xml:space="preserve"> формувальник ковбасних виробів</t>
  </si>
  <si>
    <t xml:space="preserve"> мийник посуду</t>
  </si>
  <si>
    <t xml:space="preserve"> гардеробник</t>
  </si>
  <si>
    <t xml:space="preserve"> командир взводу</t>
  </si>
  <si>
    <t xml:space="preserve"> механік виробництва</t>
  </si>
  <si>
    <t xml:space="preserve"> монтер кабельного виробництва</t>
  </si>
  <si>
    <t xml:space="preserve"> оператор формувальної машини</t>
  </si>
  <si>
    <t xml:space="preserve"> оператор завантажувальної та розвантажувальної установки</t>
  </si>
  <si>
    <t xml:space="preserve"> інспектор (пенітенціарна система)</t>
  </si>
  <si>
    <t xml:space="preserve"> помічник члена комісії</t>
  </si>
  <si>
    <t xml:space="preserve"> оператор пакувальних автоматів</t>
  </si>
  <si>
    <t xml:space="preserve"> монтер колії</t>
  </si>
  <si>
    <t xml:space="preserve"> лицювальник-плиточник</t>
  </si>
  <si>
    <t xml:space="preserve"> технік з обслуговування інженерно-технічних засобів охорони (пенітенціарна система)</t>
  </si>
  <si>
    <t xml:space="preserve"> інспектор (поліція)</t>
  </si>
  <si>
    <t xml:space="preserve"> староста</t>
  </si>
  <si>
    <t xml:space="preserve"> менеджер (управитель) з питань регіонального розвитку</t>
  </si>
  <si>
    <t xml:space="preserve"> менеджер (управитель) з організації консультативних послуг</t>
  </si>
  <si>
    <t xml:space="preserve"> фахівець із соціальної роботи</t>
  </si>
  <si>
    <t xml:space="preserve"> виробник харчових напівфабрикатів</t>
  </si>
  <si>
    <t>(ТОП-15)</t>
  </si>
  <si>
    <t>(ТОП-11)</t>
  </si>
  <si>
    <t>(ТОП-7)</t>
  </si>
  <si>
    <t>"Виробництво хліба та хлібобулочних виробів</t>
  </si>
  <si>
    <t>Ремонт інших побутових виробів і предметів особистого вжитку</t>
  </si>
  <si>
    <t xml:space="preserve">Фотокопіювання, підготування документів та інша спеціалізована допоміжна офісна діяльність </t>
  </si>
  <si>
    <t>Надання соціальної допомоги без забезпечення проживання для осіб похилого віку та інвалідів</t>
  </si>
  <si>
    <t>Театральна та концертна діяльність</t>
  </si>
  <si>
    <t>Діяльність у сфері права</t>
  </si>
  <si>
    <t>Виробництво будівельних виробів із пластмас</t>
  </si>
  <si>
    <t>Розподілення електроенергії</t>
  </si>
  <si>
    <t>Вантажний залізничний транспорт</t>
  </si>
  <si>
    <t xml:space="preserve">Виробництво металевих дверей і вікон </t>
  </si>
  <si>
    <t>Діяльність у сфері інжинірингу, геології та геодезії, надання послуг технічного консультування в цих сферах</t>
  </si>
  <si>
    <t>Діяльність у сфері архітектури</t>
  </si>
  <si>
    <t>(ТОП-10)</t>
  </si>
  <si>
    <t>(ТОП-5)</t>
  </si>
  <si>
    <t>Кременецька філія  Тернопільського ОЦЗ</t>
  </si>
  <si>
    <t>Чортківська філія  Тернопільського ОЦЗ</t>
  </si>
  <si>
    <t>Тернопільська філія Тернопільського ОЦЗ</t>
  </si>
  <si>
    <t>Мали статус протягом періоду, осіб</t>
  </si>
  <si>
    <t>Всього отримують послуги на кінець періоду, осіб</t>
  </si>
  <si>
    <t>агроном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</si>
</sst>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грн.&quot;;[Red]\-#,##0&quot;грн.&quot;"/>
    <numFmt numFmtId="165" formatCode="#,##0.0"/>
    <numFmt numFmtId="166" formatCode="0.0"/>
    <numFmt numFmtId="167" formatCode="#,##0;[Red]#,##0"/>
  </numFmts>
  <fonts count="10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5"/>
      <name val="Times New Roman"/>
      <family val="1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rgb="FFFF0000"/>
      <name val="Times New Roman Cyr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4"/>
      <color theme="1"/>
      <name val="Times New Roman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1"/>
      <color rgb="FFFF0000"/>
      <name val="Times New Roman Cyr"/>
      <charset val="204"/>
    </font>
    <font>
      <i/>
      <sz val="1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b/>
      <sz val="8"/>
      <name val="Times New Roman Cyr"/>
      <charset val="204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color theme="1"/>
      <name val="Times New Roman Cyr"/>
      <family val="1"/>
      <charset val="204"/>
    </font>
    <font>
      <i/>
      <sz val="14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1" fillId="0" borderId="0"/>
    <xf numFmtId="0" fontId="22" fillId="0" borderId="0"/>
    <xf numFmtId="0" fontId="1" fillId="0" borderId="0"/>
    <xf numFmtId="0" fontId="24" fillId="0" borderId="0"/>
    <xf numFmtId="0" fontId="21" fillId="0" borderId="0"/>
    <xf numFmtId="0" fontId="11" fillId="0" borderId="0"/>
    <xf numFmtId="0" fontId="21" fillId="0" borderId="0"/>
    <xf numFmtId="0" fontId="1" fillId="0" borderId="0"/>
    <xf numFmtId="0" fontId="22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59" fillId="11" borderId="0" applyNumberFormat="0" applyBorder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1" borderId="0" applyNumberFormat="0" applyBorder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4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5" borderId="0" applyNumberFormat="0" applyBorder="0" applyAlignment="0" applyProtection="0"/>
    <xf numFmtId="0" fontId="60" fillId="20" borderId="0" applyNumberFormat="0" applyBorder="0" applyAlignment="0" applyProtection="0"/>
    <xf numFmtId="0" fontId="61" fillId="12" borderId="20" applyNumberFormat="0" applyAlignment="0" applyProtection="0"/>
    <xf numFmtId="0" fontId="62" fillId="17" borderId="21" applyNumberFormat="0" applyAlignment="0" applyProtection="0"/>
    <xf numFmtId="0" fontId="63" fillId="0" borderId="0" applyNumberFormat="0" applyFill="0" applyBorder="0" applyAlignment="0" applyProtection="0"/>
    <xf numFmtId="0" fontId="64" fillId="10" borderId="0" applyNumberFormat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8" fillId="6" borderId="20" applyNumberFormat="0" applyAlignment="0" applyProtection="0"/>
    <xf numFmtId="0" fontId="69" fillId="0" borderId="25" applyNumberFormat="0" applyFill="0" applyAlignment="0" applyProtection="0"/>
    <xf numFmtId="0" fontId="70" fillId="13" borderId="0" applyNumberFormat="0" applyBorder="0" applyAlignment="0" applyProtection="0"/>
    <xf numFmtId="0" fontId="22" fillId="8" borderId="26" applyNumberFormat="0" applyFont="0" applyAlignment="0" applyProtection="0"/>
    <xf numFmtId="0" fontId="71" fillId="12" borderId="27" applyNumberFormat="0" applyAlignment="0" applyProtection="0"/>
  </cellStyleXfs>
  <cellXfs count="621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6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0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2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" fillId="0" borderId="0" xfId="5" applyNumberFormat="1" applyFont="1" applyFill="1" applyProtection="1">
      <protection locked="0"/>
    </xf>
    <xf numFmtId="1" fontId="6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4" fillId="0" borderId="0" xfId="10" applyFont="1" applyFill="1" applyAlignment="1">
      <alignment horizontal="center" vertical="top" wrapText="1"/>
    </xf>
    <xf numFmtId="0" fontId="25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1" fillId="0" borderId="0" xfId="10" applyNumberFormat="1" applyFont="1" applyFill="1" applyAlignment="1">
      <alignment vertical="center"/>
    </xf>
    <xf numFmtId="0" fontId="23" fillId="0" borderId="0" xfId="10" applyFont="1" applyFill="1" applyAlignment="1">
      <alignment horizontal="center" vertical="center"/>
    </xf>
    <xf numFmtId="0" fontId="1" fillId="0" borderId="0" xfId="10" applyFont="1" applyFill="1"/>
    <xf numFmtId="0" fontId="12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25" fillId="0" borderId="0" xfId="10" applyFont="1" applyFill="1" applyAlignment="1">
      <alignment horizontal="center" vertical="center"/>
    </xf>
    <xf numFmtId="0" fontId="23" fillId="0" borderId="0" xfId="10" applyFont="1" applyFill="1" applyAlignment="1">
      <alignment vertical="top"/>
    </xf>
    <xf numFmtId="0" fontId="23" fillId="0" borderId="0" xfId="10" applyFont="1" applyFill="1" applyAlignment="1">
      <alignment vertical="center"/>
    </xf>
    <xf numFmtId="165" fontId="23" fillId="0" borderId="0" xfId="10" applyNumberFormat="1" applyFont="1" applyFill="1" applyAlignment="1">
      <alignment vertical="center"/>
    </xf>
    <xf numFmtId="3" fontId="23" fillId="0" borderId="0" xfId="10" applyNumberFormat="1" applyFont="1" applyFill="1" applyAlignment="1">
      <alignment vertical="center"/>
    </xf>
    <xf numFmtId="0" fontId="23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10" applyFont="1" applyFill="1"/>
    <xf numFmtId="0" fontId="9" fillId="0" borderId="9" xfId="10" applyFont="1" applyFill="1" applyBorder="1" applyAlignment="1">
      <alignment horizontal="center" vertical="center"/>
    </xf>
    <xf numFmtId="0" fontId="27" fillId="0" borderId="0" xfId="12" applyFont="1" applyFill="1"/>
    <xf numFmtId="0" fontId="29" fillId="0" borderId="0" xfId="12" applyFont="1" applyFill="1" applyBorder="1" applyAlignment="1">
      <alignment horizontal="center"/>
    </xf>
    <xf numFmtId="0" fontId="30" fillId="0" borderId="0" xfId="12" applyFont="1" applyFill="1" applyBorder="1" applyAlignment="1">
      <alignment horizontal="center"/>
    </xf>
    <xf numFmtId="0" fontId="29" fillId="0" borderId="0" xfId="12" applyFont="1" applyFill="1"/>
    <xf numFmtId="0" fontId="33" fillId="0" borderId="0" xfId="12" applyFont="1" applyFill="1" applyAlignment="1">
      <alignment vertical="center"/>
    </xf>
    <xf numFmtId="0" fontId="34" fillId="0" borderId="5" xfId="12" applyFont="1" applyFill="1" applyBorder="1" applyAlignment="1">
      <alignment horizontal="left" vertical="center"/>
    </xf>
    <xf numFmtId="0" fontId="33" fillId="0" borderId="6" xfId="12" applyFont="1" applyFill="1" applyBorder="1" applyAlignment="1">
      <alignment horizontal="left" vertical="center" wrapText="1"/>
    </xf>
    <xf numFmtId="3" fontId="36" fillId="0" borderId="6" xfId="12" applyNumberFormat="1" applyFont="1" applyFill="1" applyBorder="1" applyAlignment="1">
      <alignment horizontal="center" vertical="center"/>
    </xf>
    <xf numFmtId="1" fontId="37" fillId="0" borderId="0" xfId="12" applyNumberFormat="1" applyFont="1" applyFill="1" applyAlignment="1">
      <alignment horizontal="center" vertical="center"/>
    </xf>
    <xf numFmtId="0" fontId="37" fillId="0" borderId="0" xfId="12" applyFont="1" applyFill="1"/>
    <xf numFmtId="166" fontId="37" fillId="0" borderId="0" xfId="12" applyNumberFormat="1" applyFont="1" applyFill="1"/>
    <xf numFmtId="0" fontId="37" fillId="0" borderId="0" xfId="12" applyFont="1" applyFill="1" applyAlignment="1">
      <alignment vertical="center"/>
    </xf>
    <xf numFmtId="0" fontId="37" fillId="0" borderId="0" xfId="12" applyFont="1" applyFill="1" applyAlignment="1">
      <alignment wrapText="1"/>
    </xf>
    <xf numFmtId="3" fontId="37" fillId="0" borderId="0" xfId="12" applyNumberFormat="1" applyFont="1" applyFill="1" applyAlignment="1">
      <alignment wrapText="1"/>
    </xf>
    <xf numFmtId="0" fontId="38" fillId="0" borderId="5" xfId="12" applyFont="1" applyFill="1" applyBorder="1" applyAlignment="1">
      <alignment horizontal="center" vertical="center" wrapText="1"/>
    </xf>
    <xf numFmtId="3" fontId="37" fillId="0" borderId="0" xfId="12" applyNumberFormat="1" applyFont="1" applyFill="1"/>
    <xf numFmtId="0" fontId="29" fillId="0" borderId="0" xfId="12" applyFont="1" applyFill="1" applyAlignment="1">
      <alignment vertical="center"/>
    </xf>
    <xf numFmtId="3" fontId="42" fillId="0" borderId="0" xfId="12" applyNumberFormat="1" applyFont="1" applyFill="1" applyAlignment="1">
      <alignment vertical="center"/>
    </xf>
    <xf numFmtId="0" fontId="9" fillId="0" borderId="5" xfId="10" applyFont="1" applyFill="1" applyBorder="1" applyAlignment="1">
      <alignment horizontal="center" vertical="center"/>
    </xf>
    <xf numFmtId="0" fontId="23" fillId="0" borderId="6" xfId="14" applyFont="1" applyFill="1" applyBorder="1" applyAlignment="1">
      <alignment vertical="center" wrapText="1"/>
    </xf>
    <xf numFmtId="0" fontId="38" fillId="0" borderId="6" xfId="12" applyFont="1" applyFill="1" applyBorder="1" applyAlignment="1">
      <alignment horizontal="center" vertical="center" wrapText="1"/>
    </xf>
    <xf numFmtId="0" fontId="43" fillId="0" borderId="0" xfId="12" applyFont="1" applyFill="1"/>
    <xf numFmtId="3" fontId="43" fillId="0" borderId="0" xfId="12" applyNumberFormat="1" applyFont="1" applyFill="1"/>
    <xf numFmtId="0" fontId="32" fillId="0" borderId="6" xfId="12" applyFont="1" applyFill="1" applyBorder="1" applyAlignment="1">
      <alignment horizontal="center" vertical="center" wrapText="1"/>
    </xf>
    <xf numFmtId="3" fontId="27" fillId="0" borderId="6" xfId="12" applyNumberFormat="1" applyFont="1" applyFill="1" applyBorder="1" applyAlignment="1">
      <alignment horizontal="center" vertical="center"/>
    </xf>
    <xf numFmtId="0" fontId="43" fillId="0" borderId="0" xfId="12" applyFont="1" applyFill="1" applyAlignment="1">
      <alignment vertical="center"/>
    </xf>
    <xf numFmtId="0" fontId="34" fillId="0" borderId="3" xfId="12" applyFont="1" applyFill="1" applyBorder="1" applyAlignment="1">
      <alignment vertical="center"/>
    </xf>
    <xf numFmtId="0" fontId="46" fillId="0" borderId="6" xfId="14" applyFont="1" applyFill="1" applyBorder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0" fontId="31" fillId="0" borderId="5" xfId="12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/>
    </xf>
    <xf numFmtId="0" fontId="27" fillId="0" borderId="6" xfId="12" applyFont="1" applyFill="1" applyBorder="1" applyAlignment="1">
      <alignment horizontal="center" vertical="center" wrapText="1"/>
    </xf>
    <xf numFmtId="0" fontId="48" fillId="0" borderId="0" xfId="12" applyFont="1" applyFill="1" applyAlignment="1">
      <alignment vertical="center"/>
    </xf>
    <xf numFmtId="0" fontId="28" fillId="0" borderId="0" xfId="12" applyFont="1" applyFill="1" applyAlignment="1"/>
    <xf numFmtId="0" fontId="40" fillId="0" borderId="0" xfId="12" applyFont="1" applyFill="1" applyAlignment="1">
      <alignment horizontal="center"/>
    </xf>
    <xf numFmtId="0" fontId="49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25" fillId="0" borderId="0" xfId="7" applyFont="1"/>
    <xf numFmtId="0" fontId="23" fillId="0" borderId="0" xfId="7" applyFont="1"/>
    <xf numFmtId="0" fontId="16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0" borderId="0" xfId="7" applyNumberFormat="1" applyFont="1"/>
    <xf numFmtId="3" fontId="25" fillId="0" borderId="0" xfId="7" applyNumberFormat="1" applyFont="1"/>
    <xf numFmtId="3" fontId="1" fillId="0" borderId="0" xfId="7" applyNumberFormat="1" applyFont="1"/>
    <xf numFmtId="3" fontId="17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wrapText="1"/>
    </xf>
    <xf numFmtId="0" fontId="29" fillId="0" borderId="0" xfId="12" applyFont="1" applyFill="1" applyBorder="1" applyAlignment="1">
      <alignment horizontal="center" vertical="center"/>
    </xf>
    <xf numFmtId="1" fontId="31" fillId="0" borderId="6" xfId="13" applyNumberFormat="1" applyFont="1" applyFill="1" applyBorder="1" applyAlignment="1">
      <alignment horizontal="center" vertical="center" wrapText="1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horizontal="center" vertical="center"/>
    </xf>
    <xf numFmtId="0" fontId="30" fillId="0" borderId="0" xfId="12" applyFont="1" applyFill="1" applyBorder="1" applyAlignment="1">
      <alignment horizontal="right"/>
    </xf>
    <xf numFmtId="167" fontId="5" fillId="0" borderId="4" xfId="13" applyNumberFormat="1" applyFont="1" applyFill="1" applyBorder="1" applyAlignment="1">
      <alignment horizontal="center" vertical="center"/>
    </xf>
    <xf numFmtId="0" fontId="46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0" fontId="1" fillId="0" borderId="0" xfId="7" applyFont="1" applyFill="1"/>
    <xf numFmtId="0" fontId="23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4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/>
    </xf>
    <xf numFmtId="0" fontId="31" fillId="0" borderId="6" xfId="12" applyFont="1" applyFill="1" applyBorder="1" applyAlignment="1">
      <alignment horizontal="center" vertical="center" wrapText="1"/>
    </xf>
    <xf numFmtId="0" fontId="51" fillId="0" borderId="9" xfId="12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39" fillId="0" borderId="0" xfId="12" applyFont="1" applyFill="1" applyAlignment="1"/>
    <xf numFmtId="0" fontId="45" fillId="0" borderId="0" xfId="12" applyFont="1" applyFill="1" applyAlignment="1"/>
    <xf numFmtId="0" fontId="30" fillId="0" borderId="0" xfId="12" applyFont="1" applyFill="1" applyBorder="1" applyAlignment="1">
      <alignment horizontal="right" vertical="center"/>
    </xf>
    <xf numFmtId="1" fontId="36" fillId="0" borderId="6" xfId="13" applyNumberFormat="1" applyFont="1" applyFill="1" applyBorder="1" applyAlignment="1">
      <alignment horizontal="center" vertical="center" wrapText="1"/>
    </xf>
    <xf numFmtId="0" fontId="53" fillId="0" borderId="6" xfId="12" applyFont="1" applyFill="1" applyBorder="1" applyAlignment="1">
      <alignment horizontal="center"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0" fontId="53" fillId="0" borderId="6" xfId="12" applyFont="1" applyFill="1" applyBorder="1" applyAlignment="1">
      <alignment horizontal="left" vertical="center" wrapText="1"/>
    </xf>
    <xf numFmtId="0" fontId="33" fillId="0" borderId="5" xfId="12" applyFont="1" applyFill="1" applyBorder="1" applyAlignment="1">
      <alignment horizontal="left" vertical="center" wrapText="1"/>
    </xf>
    <xf numFmtId="0" fontId="38" fillId="0" borderId="2" xfId="12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0" fontId="34" fillId="0" borderId="18" xfId="12" applyFont="1" applyFill="1" applyBorder="1" applyAlignment="1">
      <alignment vertical="center"/>
    </xf>
    <xf numFmtId="166" fontId="32" fillId="2" borderId="6" xfId="13" applyNumberFormat="1" applyFont="1" applyFill="1" applyBorder="1" applyAlignment="1">
      <alignment horizontal="center" vertical="center" wrapText="1"/>
    </xf>
    <xf numFmtId="3" fontId="32" fillId="2" borderId="6" xfId="13" applyNumberFormat="1" applyFont="1" applyFill="1" applyBorder="1" applyAlignment="1">
      <alignment horizontal="center" vertical="center" wrapText="1"/>
    </xf>
    <xf numFmtId="167" fontId="5" fillId="2" borderId="6" xfId="13" applyNumberFormat="1" applyFont="1" applyFill="1" applyBorder="1" applyAlignment="1">
      <alignment horizontal="center" vertical="center"/>
    </xf>
    <xf numFmtId="167" fontId="5" fillId="2" borderId="4" xfId="13" applyNumberFormat="1" applyFont="1" applyFill="1" applyBorder="1" applyAlignment="1">
      <alignment horizontal="center" vertical="center"/>
    </xf>
    <xf numFmtId="3" fontId="36" fillId="2" borderId="6" xfId="12" applyNumberFormat="1" applyFont="1" applyFill="1" applyBorder="1" applyAlignment="1">
      <alignment horizontal="center" vertical="center"/>
    </xf>
    <xf numFmtId="3" fontId="32" fillId="0" borderId="3" xfId="12" applyNumberFormat="1" applyFont="1" applyFill="1" applyBorder="1" applyAlignment="1">
      <alignment horizontal="center" vertical="center"/>
    </xf>
    <xf numFmtId="3" fontId="32" fillId="2" borderId="6" xfId="12" applyNumberFormat="1" applyFont="1" applyFill="1" applyBorder="1" applyAlignment="1">
      <alignment horizontal="center" vertical="center"/>
    </xf>
    <xf numFmtId="165" fontId="54" fillId="2" borderId="6" xfId="12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6" fillId="0" borderId="16" xfId="10" applyFont="1" applyFill="1" applyBorder="1" applyAlignment="1">
      <alignment horizontal="center" vertical="center"/>
    </xf>
    <xf numFmtId="0" fontId="9" fillId="0" borderId="11" xfId="10" applyFont="1" applyBorder="1" applyAlignment="1">
      <alignment horizontal="center" vertical="center"/>
    </xf>
    <xf numFmtId="0" fontId="38" fillId="0" borderId="16" xfId="12" applyFont="1" applyFill="1" applyBorder="1" applyAlignment="1">
      <alignment horizontal="center" vertical="center" wrapText="1"/>
    </xf>
    <xf numFmtId="0" fontId="29" fillId="0" borderId="3" xfId="12" applyFont="1" applyFill="1" applyBorder="1" applyAlignment="1">
      <alignment wrapText="1"/>
    </xf>
    <xf numFmtId="0" fontId="9" fillId="0" borderId="11" xfId="10" applyFont="1" applyFill="1" applyBorder="1" applyAlignment="1">
      <alignment horizontal="center" vertical="center"/>
    </xf>
    <xf numFmtId="0" fontId="17" fillId="0" borderId="6" xfId="7" applyFont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45" fillId="0" borderId="3" xfId="12" applyFont="1" applyFill="1" applyBorder="1" applyAlignment="1">
      <alignment vertical="center" wrapText="1"/>
    </xf>
    <xf numFmtId="1" fontId="7" fillId="0" borderId="6" xfId="7" applyNumberFormat="1" applyFont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166" fontId="3" fillId="0" borderId="6" xfId="7" applyNumberFormat="1" applyFont="1" applyBorder="1" applyAlignment="1">
      <alignment horizontal="center" vertical="center" wrapText="1"/>
    </xf>
    <xf numFmtId="166" fontId="5" fillId="0" borderId="0" xfId="7" applyNumberFormat="1" applyFont="1"/>
    <xf numFmtId="3" fontId="1" fillId="0" borderId="0" xfId="10" applyNumberFormat="1" applyFont="1" applyFill="1"/>
    <xf numFmtId="166" fontId="1" fillId="0" borderId="0" xfId="10" applyNumberFormat="1" applyFont="1" applyFill="1" applyAlignment="1">
      <alignment vertical="center"/>
    </xf>
    <xf numFmtId="166" fontId="33" fillId="0" borderId="0" xfId="12" applyNumberFormat="1" applyFont="1" applyFill="1" applyAlignment="1">
      <alignment vertical="center"/>
    </xf>
    <xf numFmtId="166" fontId="43" fillId="0" borderId="0" xfId="12" applyNumberFormat="1" applyFont="1" applyFill="1" applyAlignment="1">
      <alignment vertical="center"/>
    </xf>
    <xf numFmtId="166" fontId="43" fillId="0" borderId="0" xfId="12" applyNumberFormat="1" applyFont="1" applyFill="1"/>
    <xf numFmtId="1" fontId="43" fillId="0" borderId="0" xfId="12" applyNumberFormat="1" applyFont="1" applyFill="1"/>
    <xf numFmtId="0" fontId="38" fillId="0" borderId="0" xfId="12" applyFont="1" applyFill="1"/>
    <xf numFmtId="0" fontId="56" fillId="0" borderId="0" xfId="12" applyFont="1" applyFill="1" applyAlignment="1"/>
    <xf numFmtId="1" fontId="43" fillId="0" borderId="0" xfId="12" applyNumberFormat="1" applyFont="1" applyFill="1" applyAlignment="1">
      <alignment vertical="center"/>
    </xf>
    <xf numFmtId="165" fontId="1" fillId="0" borderId="0" xfId="10" applyNumberFormat="1" applyFont="1" applyFill="1" applyAlignment="1">
      <alignment vertical="center"/>
    </xf>
    <xf numFmtId="0" fontId="31" fillId="0" borderId="2" xfId="12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0" fontId="29" fillId="2" borderId="0" xfId="12" applyFont="1" applyFill="1" applyBorder="1" applyAlignment="1">
      <alignment horizontal="center" vertical="center"/>
    </xf>
    <xf numFmtId="1" fontId="36" fillId="2" borderId="6" xfId="13" applyNumberFormat="1" applyFont="1" applyFill="1" applyBorder="1" applyAlignment="1">
      <alignment horizontal="center" vertical="center" wrapText="1"/>
    </xf>
    <xf numFmtId="0" fontId="37" fillId="2" borderId="0" xfId="12" applyFont="1" applyFill="1" applyAlignment="1">
      <alignment horizontal="center" vertical="center"/>
    </xf>
    <xf numFmtId="0" fontId="30" fillId="2" borderId="0" xfId="12" applyFont="1" applyFill="1" applyBorder="1" applyAlignment="1">
      <alignment horizontal="right" vertical="center"/>
    </xf>
    <xf numFmtId="0" fontId="37" fillId="2" borderId="0" xfId="12" applyFont="1" applyFill="1" applyAlignment="1">
      <alignment horizontal="center" vertical="center" wrapText="1"/>
    </xf>
    <xf numFmtId="1" fontId="31" fillId="0" borderId="2" xfId="13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0" fontId="35" fillId="2" borderId="6" xfId="15" applyFont="1" applyFill="1" applyBorder="1" applyAlignment="1">
      <alignment vertical="center" wrapText="1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0" fontId="3" fillId="0" borderId="6" xfId="10" applyFont="1" applyFill="1" applyBorder="1" applyAlignment="1">
      <alignment horizontal="center" vertical="center" wrapText="1"/>
    </xf>
    <xf numFmtId="0" fontId="14" fillId="0" borderId="0" xfId="10" applyFont="1" applyFill="1" applyAlignment="1">
      <alignment horizontal="center" vertical="top" wrapText="1"/>
    </xf>
    <xf numFmtId="0" fontId="43" fillId="0" borderId="0" xfId="12" applyFont="1" applyFill="1" applyAlignment="1">
      <alignment wrapText="1"/>
    </xf>
    <xf numFmtId="3" fontId="43" fillId="0" borderId="0" xfId="12" applyNumberFormat="1" applyFont="1" applyFill="1" applyAlignment="1">
      <alignment wrapText="1"/>
    </xf>
    <xf numFmtId="1" fontId="43" fillId="0" borderId="0" xfId="12" applyNumberFormat="1" applyFont="1" applyFill="1" applyAlignment="1">
      <alignment horizontal="center" vertical="center"/>
    </xf>
    <xf numFmtId="165" fontId="43" fillId="0" borderId="0" xfId="12" applyNumberFormat="1" applyFont="1" applyFill="1"/>
    <xf numFmtId="3" fontId="37" fillId="0" borderId="0" xfId="12" applyNumberFormat="1" applyFont="1" applyFill="1" applyAlignment="1">
      <alignment horizontal="center" vertical="center"/>
    </xf>
    <xf numFmtId="0" fontId="45" fillId="0" borderId="2" xfId="12" applyFont="1" applyFill="1" applyBorder="1" applyAlignment="1">
      <alignment vertical="center" wrapText="1"/>
    </xf>
    <xf numFmtId="0" fontId="5" fillId="0" borderId="6" xfId="7" applyFont="1" applyBorder="1" applyAlignment="1">
      <alignment horizontal="center" vertical="center" wrapText="1"/>
    </xf>
    <xf numFmtId="2" fontId="5" fillId="0" borderId="6" xfId="7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3" fontId="72" fillId="0" borderId="9" xfId="11" applyNumberFormat="1" applyFont="1" applyFill="1" applyBorder="1" applyAlignment="1">
      <alignment horizontal="center" vertical="center"/>
    </xf>
    <xf numFmtId="3" fontId="10" fillId="2" borderId="5" xfId="11" applyNumberFormat="1" applyFont="1" applyFill="1" applyBorder="1" applyAlignment="1">
      <alignment horizontal="center" vertical="center"/>
    </xf>
    <xf numFmtId="3" fontId="10" fillId="0" borderId="5" xfId="11" applyNumberFormat="1" applyFont="1" applyFill="1" applyBorder="1" applyAlignment="1">
      <alignment horizontal="center" vertical="center"/>
    </xf>
    <xf numFmtId="3" fontId="73" fillId="0" borderId="6" xfId="11" applyNumberFormat="1" applyFont="1" applyFill="1" applyBorder="1" applyAlignment="1">
      <alignment horizontal="center" vertical="center"/>
    </xf>
    <xf numFmtId="0" fontId="74" fillId="0" borderId="0" xfId="10" applyFont="1" applyFill="1"/>
    <xf numFmtId="0" fontId="74" fillId="0" borderId="6" xfId="10" applyFont="1" applyFill="1" applyBorder="1" applyAlignment="1">
      <alignment horizontal="center"/>
    </xf>
    <xf numFmtId="165" fontId="10" fillId="0" borderId="5" xfId="11" applyNumberFormat="1" applyFont="1" applyFill="1" applyBorder="1" applyAlignment="1">
      <alignment horizontal="center" vertical="center"/>
    </xf>
    <xf numFmtId="165" fontId="74" fillId="0" borderId="5" xfId="11" applyNumberFormat="1" applyFont="1" applyFill="1" applyBorder="1" applyAlignment="1">
      <alignment horizontal="center" vertical="center"/>
    </xf>
    <xf numFmtId="3" fontId="74" fillId="0" borderId="5" xfId="11" applyNumberFormat="1" applyFont="1" applyFill="1" applyBorder="1" applyAlignment="1">
      <alignment horizontal="center" vertical="center"/>
    </xf>
    <xf numFmtId="3" fontId="23" fillId="0" borderId="0" xfId="10" applyNumberFormat="1" applyFont="1" applyFill="1"/>
    <xf numFmtId="3" fontId="74" fillId="0" borderId="6" xfId="11" applyNumberFormat="1" applyFont="1" applyFill="1" applyBorder="1" applyAlignment="1">
      <alignment horizontal="center" vertical="center"/>
    </xf>
    <xf numFmtId="0" fontId="10" fillId="0" borderId="0" xfId="10" applyFont="1" applyFill="1" applyAlignment="1">
      <alignment horizontal="center" vertical="top" wrapText="1"/>
    </xf>
    <xf numFmtId="3" fontId="10" fillId="0" borderId="9" xfId="11" applyNumberFormat="1" applyFont="1" applyFill="1" applyBorder="1" applyAlignment="1">
      <alignment horizontal="center" vertical="center"/>
    </xf>
    <xf numFmtId="3" fontId="74" fillId="0" borderId="0" xfId="10" applyNumberFormat="1" applyFont="1" applyFill="1"/>
    <xf numFmtId="165" fontId="10" fillId="0" borderId="9" xfId="11" applyNumberFormat="1" applyFont="1" applyFill="1" applyBorder="1" applyAlignment="1">
      <alignment horizontal="center" vertical="center"/>
    </xf>
    <xf numFmtId="165" fontId="74" fillId="0" borderId="6" xfId="11" applyNumberFormat="1" applyFont="1" applyFill="1" applyBorder="1" applyAlignment="1">
      <alignment horizontal="center" vertical="center"/>
    </xf>
    <xf numFmtId="0" fontId="10" fillId="0" borderId="2" xfId="10" applyNumberFormat="1" applyFont="1" applyFill="1" applyBorder="1" applyAlignment="1">
      <alignment horizontal="center" vertical="center"/>
    </xf>
    <xf numFmtId="0" fontId="74" fillId="0" borderId="5" xfId="10" applyNumberFormat="1" applyFont="1" applyFill="1" applyBorder="1" applyAlignment="1">
      <alignment horizontal="center" vertical="center"/>
    </xf>
    <xf numFmtId="0" fontId="74" fillId="0" borderId="1" xfId="10" applyNumberFormat="1" applyFont="1" applyFill="1" applyBorder="1" applyAlignment="1">
      <alignment horizontal="center" vertical="center"/>
    </xf>
    <xf numFmtId="0" fontId="74" fillId="0" borderId="6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165" fontId="10" fillId="0" borderId="2" xfId="10" applyNumberFormat="1" applyFont="1" applyFill="1" applyBorder="1" applyAlignment="1">
      <alignment horizontal="center" vertical="center"/>
    </xf>
    <xf numFmtId="0" fontId="75" fillId="0" borderId="0" xfId="10" applyFont="1" applyFill="1" applyAlignment="1">
      <alignment horizontal="center" vertical="center"/>
    </xf>
    <xf numFmtId="0" fontId="76" fillId="0" borderId="2" xfId="10" applyFont="1" applyFill="1" applyBorder="1" applyAlignment="1">
      <alignment horizontal="center" vertical="center" wrapText="1"/>
    </xf>
    <xf numFmtId="3" fontId="74" fillId="0" borderId="5" xfId="10" applyNumberFormat="1" applyFont="1" applyFill="1" applyBorder="1" applyAlignment="1">
      <alignment horizontal="center" vertical="center"/>
    </xf>
    <xf numFmtId="3" fontId="77" fillId="0" borderId="11" xfId="12" applyNumberFormat="1" applyFont="1" applyFill="1" applyBorder="1" applyAlignment="1">
      <alignment horizontal="center" vertical="center"/>
    </xf>
    <xf numFmtId="0" fontId="37" fillId="0" borderId="0" xfId="12" applyFont="1" applyFill="1" applyAlignment="1">
      <alignment horizontal="center" vertical="center"/>
    </xf>
    <xf numFmtId="0" fontId="78" fillId="0" borderId="0" xfId="12" applyFont="1" applyFill="1"/>
    <xf numFmtId="0" fontId="79" fillId="0" borderId="0" xfId="12" applyFont="1" applyFill="1" applyBorder="1" applyAlignment="1">
      <alignment horizontal="center"/>
    </xf>
    <xf numFmtId="1" fontId="47" fillId="0" borderId="6" xfId="13" applyNumberFormat="1" applyFont="1" applyFill="1" applyBorder="1" applyAlignment="1">
      <alignment horizontal="center" vertical="center" wrapText="1"/>
    </xf>
    <xf numFmtId="3" fontId="47" fillId="2" borderId="0" xfId="12" applyNumberFormat="1" applyFont="1" applyFill="1" applyAlignment="1">
      <alignment horizontal="center" vertical="center"/>
    </xf>
    <xf numFmtId="3" fontId="47" fillId="2" borderId="2" xfId="12" applyNumberFormat="1" applyFont="1" applyFill="1" applyBorder="1" applyAlignment="1">
      <alignment horizontal="center" vertical="center"/>
    </xf>
    <xf numFmtId="3" fontId="80" fillId="0" borderId="11" xfId="12" applyNumberFormat="1" applyFont="1" applyFill="1" applyBorder="1" applyAlignment="1">
      <alignment horizontal="center" vertical="center"/>
    </xf>
    <xf numFmtId="3" fontId="80" fillId="0" borderId="5" xfId="12" applyNumberFormat="1" applyFont="1" applyFill="1" applyBorder="1" applyAlignment="1">
      <alignment horizontal="center" vertical="center"/>
    </xf>
    <xf numFmtId="3" fontId="58" fillId="0" borderId="6" xfId="13" applyNumberFormat="1" applyFont="1" applyFill="1" applyBorder="1" applyAlignment="1">
      <alignment horizontal="center" vertical="center" wrapText="1"/>
    </xf>
    <xf numFmtId="3" fontId="81" fillId="0" borderId="6" xfId="12" applyNumberFormat="1" applyFont="1" applyFill="1" applyBorder="1" applyAlignment="1">
      <alignment horizontal="center" vertical="center"/>
    </xf>
    <xf numFmtId="0" fontId="78" fillId="0" borderId="0" xfId="12" applyFont="1" applyFill="1" applyAlignment="1">
      <alignment wrapText="1"/>
    </xf>
    <xf numFmtId="3" fontId="82" fillId="0" borderId="0" xfId="12" applyNumberFormat="1" applyFont="1" applyFill="1" applyAlignment="1">
      <alignment horizontal="center" wrapText="1"/>
    </xf>
    <xf numFmtId="3" fontId="82" fillId="0" borderId="0" xfId="12" applyNumberFormat="1" applyFont="1" applyFill="1" applyAlignment="1">
      <alignment wrapText="1"/>
    </xf>
    <xf numFmtId="166" fontId="47" fillId="0" borderId="1" xfId="12" applyNumberFormat="1" applyFont="1" applyFill="1" applyBorder="1" applyAlignment="1">
      <alignment horizontal="center" vertical="center"/>
    </xf>
    <xf numFmtId="166" fontId="83" fillId="0" borderId="6" xfId="12" applyNumberFormat="1" applyFont="1" applyFill="1" applyBorder="1" applyAlignment="1">
      <alignment horizontal="center" vertical="center"/>
    </xf>
    <xf numFmtId="0" fontId="79" fillId="0" borderId="0" xfId="12" applyFont="1" applyFill="1" applyBorder="1" applyAlignment="1">
      <alignment horizontal="center" vertical="center"/>
    </xf>
    <xf numFmtId="3" fontId="80" fillId="0" borderId="1" xfId="12" applyNumberFormat="1" applyFont="1" applyFill="1" applyBorder="1" applyAlignment="1">
      <alignment horizontal="center" vertical="center"/>
    </xf>
    <xf numFmtId="0" fontId="78" fillId="0" borderId="0" xfId="12" applyFont="1" applyFill="1" applyAlignment="1">
      <alignment horizontal="center" vertical="center" wrapText="1"/>
    </xf>
    <xf numFmtId="0" fontId="78" fillId="0" borderId="0" xfId="12" applyFont="1" applyFill="1" applyAlignment="1">
      <alignment horizontal="center" vertical="center"/>
    </xf>
    <xf numFmtId="166" fontId="47" fillId="0" borderId="5" xfId="12" applyNumberFormat="1" applyFont="1" applyFill="1" applyBorder="1" applyAlignment="1">
      <alignment horizontal="center" vertical="center"/>
    </xf>
    <xf numFmtId="166" fontId="83" fillId="0" borderId="5" xfId="12" applyNumberFormat="1" applyFont="1" applyFill="1" applyBorder="1" applyAlignment="1">
      <alignment horizontal="center" vertical="center"/>
    </xf>
    <xf numFmtId="3" fontId="85" fillId="0" borderId="11" xfId="12" applyNumberFormat="1" applyFont="1" applyFill="1" applyBorder="1" applyAlignment="1">
      <alignment horizontal="center" vertical="center"/>
    </xf>
    <xf numFmtId="3" fontId="86" fillId="0" borderId="6" xfId="12" applyNumberFormat="1" applyFont="1" applyFill="1" applyBorder="1" applyAlignment="1">
      <alignment horizontal="center" vertical="center"/>
    </xf>
    <xf numFmtId="3" fontId="84" fillId="2" borderId="16" xfId="12" applyNumberFormat="1" applyFont="1" applyFill="1" applyBorder="1" applyAlignment="1">
      <alignment horizontal="center" vertical="center"/>
    </xf>
    <xf numFmtId="165" fontId="84" fillId="2" borderId="2" xfId="12" applyNumberFormat="1" applyFont="1" applyFill="1" applyBorder="1" applyAlignment="1">
      <alignment horizontal="center" vertical="center"/>
    </xf>
    <xf numFmtId="165" fontId="84" fillId="2" borderId="5" xfId="12" applyNumberFormat="1" applyFont="1" applyFill="1" applyBorder="1" applyAlignment="1">
      <alignment horizontal="center" vertical="center"/>
    </xf>
    <xf numFmtId="165" fontId="84" fillId="2" borderId="6" xfId="12" applyNumberFormat="1" applyFont="1" applyFill="1" applyBorder="1" applyAlignment="1">
      <alignment horizontal="center" vertical="center"/>
    </xf>
    <xf numFmtId="3" fontId="84" fillId="2" borderId="14" xfId="12" applyNumberFormat="1" applyFont="1" applyFill="1" applyBorder="1" applyAlignment="1">
      <alignment horizontal="center" vertical="center"/>
    </xf>
    <xf numFmtId="3" fontId="85" fillId="0" borderId="15" xfId="12" applyNumberFormat="1" applyFont="1" applyFill="1" applyBorder="1" applyAlignment="1">
      <alignment horizontal="center" vertical="center"/>
    </xf>
    <xf numFmtId="0" fontId="86" fillId="0" borderId="6" xfId="12" applyFont="1" applyFill="1" applyBorder="1" applyAlignment="1">
      <alignment horizontal="center" vertical="center"/>
    </xf>
    <xf numFmtId="165" fontId="84" fillId="2" borderId="9" xfId="12" applyNumberFormat="1" applyFont="1" applyFill="1" applyBorder="1" applyAlignment="1">
      <alignment horizontal="center" vertical="center"/>
    </xf>
    <xf numFmtId="3" fontId="47" fillId="2" borderId="6" xfId="12" applyNumberFormat="1" applyFont="1" applyFill="1" applyBorder="1" applyAlignment="1">
      <alignment horizontal="center" vertical="center"/>
    </xf>
    <xf numFmtId="166" fontId="47" fillId="2" borderId="6" xfId="12" applyNumberFormat="1" applyFont="1" applyFill="1" applyBorder="1" applyAlignment="1">
      <alignment horizontal="center" vertical="center"/>
    </xf>
    <xf numFmtId="0" fontId="58" fillId="2" borderId="6" xfId="7" applyFont="1" applyFill="1" applyBorder="1" applyAlignment="1">
      <alignment horizontal="center" vertical="center"/>
    </xf>
    <xf numFmtId="0" fontId="75" fillId="2" borderId="6" xfId="7" applyFont="1" applyFill="1" applyBorder="1" applyAlignment="1">
      <alignment horizontal="center" vertical="center"/>
    </xf>
    <xf numFmtId="3" fontId="58" fillId="2" borderId="6" xfId="7" applyNumberFormat="1" applyFont="1" applyFill="1" applyBorder="1" applyAlignment="1">
      <alignment horizontal="center" vertical="center" wrapText="1"/>
    </xf>
    <xf numFmtId="3" fontId="75" fillId="2" borderId="6" xfId="7" applyNumberFormat="1" applyFont="1" applyFill="1" applyBorder="1" applyAlignment="1">
      <alignment horizontal="center" vertical="center" wrapText="1"/>
    </xf>
    <xf numFmtId="3" fontId="58" fillId="0" borderId="6" xfId="7" applyNumberFormat="1" applyFont="1" applyBorder="1" applyAlignment="1">
      <alignment horizontal="center" vertical="center" wrapText="1"/>
    </xf>
    <xf numFmtId="3" fontId="58" fillId="0" borderId="6" xfId="7" applyNumberFormat="1" applyFont="1" applyFill="1" applyBorder="1" applyAlignment="1">
      <alignment horizontal="center" vertical="center" wrapText="1"/>
    </xf>
    <xf numFmtId="0" fontId="87" fillId="0" borderId="3" xfId="12" applyFont="1" applyFill="1" applyBorder="1" applyAlignment="1">
      <alignment vertical="center" wrapText="1"/>
    </xf>
    <xf numFmtId="3" fontId="88" fillId="0" borderId="5" xfId="12" applyNumberFormat="1" applyFont="1" applyFill="1" applyBorder="1" applyAlignment="1">
      <alignment horizontal="center" vertical="center" wrapText="1"/>
    </xf>
    <xf numFmtId="0" fontId="89" fillId="0" borderId="18" xfId="12" applyFont="1" applyFill="1" applyBorder="1" applyAlignment="1">
      <alignment vertical="center"/>
    </xf>
    <xf numFmtId="0" fontId="90" fillId="0" borderId="18" xfId="12" applyFont="1" applyFill="1" applyBorder="1" applyAlignment="1">
      <alignment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3" fillId="0" borderId="6" xfId="12" applyNumberFormat="1" applyFont="1" applyFill="1" applyBorder="1" applyAlignment="1">
      <alignment horizontal="center" vertical="center"/>
    </xf>
    <xf numFmtId="3" fontId="5" fillId="0" borderId="11" xfId="13" applyNumberFormat="1" applyFont="1" applyFill="1" applyBorder="1" applyAlignment="1">
      <alignment horizontal="center" vertical="center" wrapText="1"/>
    </xf>
    <xf numFmtId="166" fontId="33" fillId="2" borderId="0" xfId="12" applyNumberFormat="1" applyFont="1" applyFill="1" applyAlignment="1">
      <alignment vertical="center"/>
    </xf>
    <xf numFmtId="3" fontId="43" fillId="0" borderId="0" xfId="12" applyNumberFormat="1" applyFont="1" applyFill="1" applyAlignment="1">
      <alignment horizontal="center"/>
    </xf>
    <xf numFmtId="3" fontId="83" fillId="2" borderId="6" xfId="12" applyNumberFormat="1" applyFont="1" applyFill="1" applyBorder="1" applyAlignment="1">
      <alignment horizontal="center" vertical="center"/>
    </xf>
    <xf numFmtId="3" fontId="82" fillId="0" borderId="0" xfId="12" applyNumberFormat="1" applyFont="1" applyFill="1" applyAlignment="1">
      <alignment horizontal="center"/>
    </xf>
    <xf numFmtId="3" fontId="78" fillId="0" borderId="0" xfId="12" applyNumberFormat="1" applyFont="1" applyFill="1"/>
    <xf numFmtId="1" fontId="91" fillId="0" borderId="6" xfId="13" applyNumberFormat="1" applyFont="1" applyFill="1" applyBorder="1" applyAlignment="1">
      <alignment horizontal="center" vertical="center" wrapText="1"/>
    </xf>
    <xf numFmtId="3" fontId="80" fillId="2" borderId="6" xfId="12" applyNumberFormat="1" applyFont="1" applyFill="1" applyBorder="1" applyAlignment="1">
      <alignment horizontal="center" vertical="center"/>
    </xf>
    <xf numFmtId="3" fontId="92" fillId="0" borderId="6" xfId="12" applyNumberFormat="1" applyFont="1" applyFill="1" applyBorder="1" applyAlignment="1">
      <alignment horizontal="center" vertical="center"/>
    </xf>
    <xf numFmtId="1" fontId="81" fillId="0" borderId="6" xfId="13" applyNumberFormat="1" applyFont="1" applyFill="1" applyBorder="1" applyAlignment="1">
      <alignment horizontal="center" vertical="center" wrapText="1"/>
    </xf>
    <xf numFmtId="3" fontId="58" fillId="0" borderId="5" xfId="13" applyNumberFormat="1" applyFont="1" applyFill="1" applyBorder="1" applyAlignment="1">
      <alignment horizontal="center" vertical="center" wrapText="1"/>
    </xf>
    <xf numFmtId="3" fontId="78" fillId="0" borderId="0" xfId="12" applyNumberFormat="1" applyFont="1" applyFill="1" applyAlignment="1">
      <alignment horizontal="center" vertical="center"/>
    </xf>
    <xf numFmtId="1" fontId="92" fillId="0" borderId="6" xfId="13" applyNumberFormat="1" applyFont="1" applyFill="1" applyBorder="1" applyAlignment="1">
      <alignment horizontal="center" vertical="center" wrapText="1"/>
    </xf>
    <xf numFmtId="3" fontId="33" fillId="0" borderId="0" xfId="12" applyNumberFormat="1" applyFont="1" applyFill="1" applyAlignment="1">
      <alignment vertical="center"/>
    </xf>
    <xf numFmtId="3" fontId="93" fillId="0" borderId="0" xfId="12" applyNumberFormat="1" applyFont="1" applyFill="1"/>
    <xf numFmtId="166" fontId="94" fillId="2" borderId="6" xfId="12" applyNumberFormat="1" applyFont="1" applyFill="1" applyBorder="1" applyAlignment="1">
      <alignment horizontal="center" vertical="center"/>
    </xf>
    <xf numFmtId="166" fontId="95" fillId="2" borderId="6" xfId="12" applyNumberFormat="1" applyFont="1" applyFill="1" applyBorder="1" applyAlignment="1">
      <alignment horizontal="center" vertical="center"/>
    </xf>
    <xf numFmtId="166" fontId="96" fillId="2" borderId="6" xfId="12" applyNumberFormat="1" applyFont="1" applyFill="1" applyBorder="1" applyAlignment="1">
      <alignment horizontal="center" vertical="center"/>
    </xf>
    <xf numFmtId="3" fontId="82" fillId="0" borderId="15" xfId="12" applyNumberFormat="1" applyFont="1" applyFill="1" applyBorder="1" applyAlignment="1">
      <alignment horizontal="center" vertical="center"/>
    </xf>
    <xf numFmtId="3" fontId="82" fillId="0" borderId="5" xfId="12" applyNumberFormat="1" applyFont="1" applyFill="1" applyBorder="1" applyAlignment="1">
      <alignment horizontal="center" vertical="center"/>
    </xf>
    <xf numFmtId="3" fontId="82" fillId="0" borderId="6" xfId="12" applyNumberFormat="1" applyFont="1" applyFill="1" applyBorder="1" applyAlignment="1">
      <alignment horizontal="center" vertical="center"/>
    </xf>
    <xf numFmtId="3" fontId="91" fillId="2" borderId="6" xfId="12" applyNumberFormat="1" applyFont="1" applyFill="1" applyBorder="1" applyAlignment="1">
      <alignment horizontal="center" vertical="center"/>
    </xf>
    <xf numFmtId="3" fontId="98" fillId="0" borderId="0" xfId="12" applyNumberFormat="1" applyFont="1" applyFill="1"/>
    <xf numFmtId="3" fontId="82" fillId="0" borderId="15" xfId="12" applyNumberFormat="1" applyFont="1" applyFill="1" applyBorder="1" applyAlignment="1">
      <alignment horizontal="center" vertical="center" wrapText="1"/>
    </xf>
    <xf numFmtId="3" fontId="82" fillId="0" borderId="4" xfId="12" applyNumberFormat="1" applyFont="1" applyFill="1" applyBorder="1" applyAlignment="1">
      <alignment horizontal="center" vertical="center" wrapText="1"/>
    </xf>
    <xf numFmtId="0" fontId="79" fillId="0" borderId="14" xfId="12" applyFont="1" applyFill="1" applyBorder="1"/>
    <xf numFmtId="0" fontId="97" fillId="0" borderId="13" xfId="12" applyFont="1" applyFill="1" applyBorder="1" applyAlignment="1">
      <alignment vertical="center" wrapText="1"/>
    </xf>
    <xf numFmtId="0" fontId="82" fillId="0" borderId="15" xfId="12" applyFont="1" applyFill="1" applyBorder="1" applyAlignment="1">
      <alignment horizontal="center" vertical="center" wrapText="1"/>
    </xf>
    <xf numFmtId="3" fontId="82" fillId="0" borderId="5" xfId="12" applyNumberFormat="1" applyFont="1" applyFill="1" applyBorder="1" applyAlignment="1">
      <alignment horizontal="center" vertical="center" wrapText="1"/>
    </xf>
    <xf numFmtId="3" fontId="82" fillId="0" borderId="6" xfId="12" applyNumberFormat="1" applyFont="1" applyFill="1" applyBorder="1" applyAlignment="1">
      <alignment horizontal="center" vertical="center" wrapText="1"/>
    </xf>
    <xf numFmtId="0" fontId="98" fillId="0" borderId="0" xfId="12" applyFont="1" applyFill="1"/>
    <xf numFmtId="3" fontId="37" fillId="0" borderId="0" xfId="12" applyNumberFormat="1" applyFont="1" applyFill="1" applyAlignment="1">
      <alignment horizontal="center" vertical="center" wrapText="1"/>
    </xf>
    <xf numFmtId="0" fontId="100" fillId="0" borderId="3" xfId="12" applyFont="1" applyFill="1" applyBorder="1" applyAlignment="1">
      <alignment vertical="center" wrapText="1"/>
    </xf>
    <xf numFmtId="3" fontId="81" fillId="0" borderId="5" xfId="12" applyNumberFormat="1" applyFont="1" applyFill="1" applyBorder="1" applyAlignment="1">
      <alignment horizontal="center" vertical="center"/>
    </xf>
    <xf numFmtId="3" fontId="78" fillId="0" borderId="0" xfId="12" applyNumberFormat="1" applyFont="1" applyFill="1" applyAlignment="1">
      <alignment horizontal="center" vertical="center" wrapText="1"/>
    </xf>
    <xf numFmtId="3" fontId="92" fillId="0" borderId="5" xfId="12" applyNumberFormat="1" applyFont="1" applyFill="1" applyBorder="1" applyAlignment="1">
      <alignment horizontal="center" vertical="center"/>
    </xf>
    <xf numFmtId="165" fontId="94" fillId="2" borderId="6" xfId="12" applyNumberFormat="1" applyFont="1" applyFill="1" applyBorder="1" applyAlignment="1">
      <alignment horizontal="center" vertical="center"/>
    </xf>
    <xf numFmtId="165" fontId="95" fillId="2" borderId="6" xfId="12" applyNumberFormat="1" applyFont="1" applyFill="1" applyBorder="1" applyAlignment="1">
      <alignment horizontal="center" vertical="center"/>
    </xf>
    <xf numFmtId="3" fontId="58" fillId="0" borderId="6" xfId="7" applyNumberFormat="1" applyFont="1" applyBorder="1" applyAlignment="1">
      <alignment horizontal="center" vertical="center"/>
    </xf>
    <xf numFmtId="0" fontId="58" fillId="0" borderId="0" xfId="7" applyFont="1"/>
    <xf numFmtId="0" fontId="58" fillId="0" borderId="6" xfId="7" applyFont="1" applyBorder="1" applyAlignment="1">
      <alignment horizontal="center" vertical="center" wrapText="1"/>
    </xf>
    <xf numFmtId="0" fontId="57" fillId="0" borderId="6" xfId="7" applyFont="1" applyBorder="1" applyAlignment="1">
      <alignment horizontal="center" vertical="center" wrapText="1"/>
    </xf>
    <xf numFmtId="3" fontId="58" fillId="0" borderId="6" xfId="7" applyNumberFormat="1" applyFont="1" applyFill="1" applyBorder="1" applyAlignment="1">
      <alignment horizontal="center" vertical="center"/>
    </xf>
    <xf numFmtId="3" fontId="75" fillId="0" borderId="6" xfId="7" applyNumberFormat="1" applyFont="1" applyFill="1" applyBorder="1" applyAlignment="1">
      <alignment horizontal="center" vertical="center" wrapText="1"/>
    </xf>
    <xf numFmtId="0" fontId="58" fillId="0" borderId="6" xfId="7" applyFont="1" applyFill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/>
    </xf>
    <xf numFmtId="3" fontId="58" fillId="0" borderId="19" xfId="7" applyNumberFormat="1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3" fontId="75" fillId="0" borderId="3" xfId="7" applyNumberFormat="1" applyFont="1" applyFill="1" applyBorder="1" applyAlignment="1">
      <alignment horizontal="center" vertical="center" wrapText="1"/>
    </xf>
    <xf numFmtId="3" fontId="58" fillId="0" borderId="19" xfId="7" applyNumberFormat="1" applyFont="1" applyBorder="1" applyAlignment="1">
      <alignment horizontal="center" vertical="center" wrapText="1"/>
    </xf>
    <xf numFmtId="2" fontId="58" fillId="0" borderId="6" xfId="7" applyNumberFormat="1" applyFont="1" applyBorder="1" applyAlignment="1">
      <alignment horizontal="left" vertical="center" wrapText="1"/>
    </xf>
    <xf numFmtId="165" fontId="58" fillId="0" borderId="6" xfId="7" applyNumberFormat="1" applyFont="1" applyBorder="1" applyAlignment="1">
      <alignment horizontal="center" vertical="center" wrapText="1"/>
    </xf>
    <xf numFmtId="166" fontId="58" fillId="0" borderId="6" xfId="7" applyNumberFormat="1" applyFont="1" applyBorder="1" applyAlignment="1">
      <alignment horizontal="center" vertical="center" wrapText="1"/>
    </xf>
    <xf numFmtId="0" fontId="5" fillId="0" borderId="6" xfId="15" applyFont="1" applyBorder="1" applyAlignment="1">
      <alignment vertical="center" wrapText="1"/>
    </xf>
    <xf numFmtId="0" fontId="58" fillId="0" borderId="6" xfId="15" applyFont="1" applyBorder="1" applyAlignment="1">
      <alignment vertical="center" wrapText="1"/>
    </xf>
    <xf numFmtId="2" fontId="58" fillId="0" borderId="6" xfId="7" applyNumberFormat="1" applyFont="1" applyFill="1" applyBorder="1" applyAlignment="1">
      <alignment horizontal="left" vertical="center" wrapText="1"/>
    </xf>
    <xf numFmtId="0" fontId="58" fillId="0" borderId="6" xfId="7" applyFont="1" applyBorder="1" applyAlignment="1">
      <alignment horizontal="center" vertical="center"/>
    </xf>
    <xf numFmtId="0" fontId="58" fillId="0" borderId="6" xfId="15" applyFont="1" applyBorder="1" applyAlignment="1">
      <alignment horizontal="center" vertical="center"/>
    </xf>
    <xf numFmtId="0" fontId="58" fillId="2" borderId="6" xfId="15" applyFont="1" applyFill="1" applyBorder="1" applyAlignment="1">
      <alignment horizontal="center" vertical="center"/>
    </xf>
    <xf numFmtId="166" fontId="58" fillId="2" borderId="6" xfId="15" applyNumberFormat="1" applyFont="1" applyFill="1" applyBorder="1" applyAlignment="1">
      <alignment horizontal="center" vertical="center"/>
    </xf>
    <xf numFmtId="3" fontId="47" fillId="0" borderId="5" xfId="12" applyNumberFormat="1" applyFont="1" applyFill="1" applyBorder="1" applyAlignment="1">
      <alignment horizontal="center" vertical="center" wrapText="1"/>
    </xf>
    <xf numFmtId="3" fontId="47" fillId="0" borderId="5" xfId="12" applyNumberFormat="1" applyFont="1" applyFill="1" applyBorder="1" applyAlignment="1">
      <alignment horizontal="center" vertical="center"/>
    </xf>
    <xf numFmtId="3" fontId="47" fillId="0" borderId="6" xfId="12" applyNumberFormat="1" applyFont="1" applyFill="1" applyBorder="1" applyAlignment="1">
      <alignment horizontal="center" vertical="center"/>
    </xf>
    <xf numFmtId="0" fontId="91" fillId="0" borderId="5" xfId="12" applyFont="1" applyFill="1" applyBorder="1" applyAlignment="1">
      <alignment horizontal="center" vertical="center" wrapText="1"/>
    </xf>
    <xf numFmtId="3" fontId="47" fillId="2" borderId="5" xfId="12" applyNumberFormat="1" applyFont="1" applyFill="1" applyBorder="1" applyAlignment="1">
      <alignment horizontal="center" vertical="center" wrapText="1"/>
    </xf>
    <xf numFmtId="0" fontId="92" fillId="0" borderId="6" xfId="12" applyFont="1" applyFill="1" applyBorder="1" applyAlignment="1">
      <alignment horizontal="left" vertical="center" wrapText="1"/>
    </xf>
    <xf numFmtId="3" fontId="73" fillId="0" borderId="6" xfId="13" applyNumberFormat="1" applyFont="1" applyFill="1" applyBorder="1" applyAlignment="1">
      <alignment horizontal="center" vertical="center" wrapText="1"/>
    </xf>
    <xf numFmtId="165" fontId="47" fillId="2" borderId="5" xfId="12" applyNumberFormat="1" applyFont="1" applyFill="1" applyBorder="1" applyAlignment="1">
      <alignment horizontal="center" vertical="center" wrapText="1"/>
    </xf>
    <xf numFmtId="3" fontId="29" fillId="0" borderId="0" xfId="12" applyNumberFormat="1" applyFont="1" applyFill="1"/>
    <xf numFmtId="3" fontId="10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10" fillId="0" borderId="6" xfId="2" applyNumberFormat="1" applyFont="1" applyFill="1" applyBorder="1" applyAlignment="1">
      <alignment horizontal="center" vertical="center" wrapText="1"/>
    </xf>
    <xf numFmtId="1" fontId="10" fillId="2" borderId="6" xfId="6" applyNumberFormat="1" applyFont="1" applyFill="1" applyBorder="1" applyAlignment="1">
      <alignment horizontal="center" vertical="center" wrapText="1"/>
    </xf>
    <xf numFmtId="3" fontId="10" fillId="2" borderId="6" xfId="3" applyNumberFormat="1" applyFont="1" applyFill="1" applyBorder="1" applyAlignment="1">
      <alignment horizontal="center" vertical="center" wrapText="1"/>
    </xf>
    <xf numFmtId="166" fontId="10" fillId="0" borderId="6" xfId="1" applyNumberFormat="1" applyFont="1" applyFill="1" applyBorder="1" applyAlignment="1">
      <alignment horizontal="center" vertical="center"/>
    </xf>
    <xf numFmtId="164" fontId="10" fillId="2" borderId="6" xfId="1" applyNumberFormat="1" applyFont="1" applyFill="1" applyBorder="1" applyAlignment="1">
      <alignment horizontal="center" vertical="center" wrapText="1"/>
    </xf>
    <xf numFmtId="3" fontId="10" fillId="0" borderId="6" xfId="1" applyNumberFormat="1" applyFont="1" applyFill="1" applyBorder="1" applyAlignment="1">
      <alignment horizontal="center" vertical="center"/>
    </xf>
    <xf numFmtId="165" fontId="10" fillId="2" borderId="7" xfId="1" applyNumberFormat="1" applyFont="1" applyFill="1" applyBorder="1" applyAlignment="1">
      <alignment horizontal="center" vertical="center" wrapText="1"/>
    </xf>
    <xf numFmtId="165" fontId="10" fillId="2" borderId="6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center" vertical="center"/>
    </xf>
    <xf numFmtId="3" fontId="10" fillId="0" borderId="7" xfId="1" applyNumberFormat="1" applyFont="1" applyFill="1" applyBorder="1" applyAlignment="1">
      <alignment horizontal="center" vertical="center"/>
    </xf>
    <xf numFmtId="1" fontId="16" fillId="0" borderId="0" xfId="5" applyNumberFormat="1" applyFont="1" applyFill="1" applyAlignment="1" applyProtection="1">
      <alignment horizontal="center"/>
      <protection locked="0"/>
    </xf>
    <xf numFmtId="2" fontId="23" fillId="0" borderId="0" xfId="7" applyNumberFormat="1" applyFont="1" applyAlignment="1">
      <alignment wrapText="1"/>
    </xf>
    <xf numFmtId="2" fontId="23" fillId="0" borderId="6" xfId="7" applyNumberFormat="1" applyFont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1" fillId="0" borderId="0" xfId="5" applyNumberFormat="1" applyFont="1" applyProtection="1">
      <protection locked="0"/>
    </xf>
    <xf numFmtId="1" fontId="19" fillId="0" borderId="6" xfId="5" applyNumberFormat="1" applyFont="1" applyBorder="1" applyAlignment="1">
      <alignment horizontal="center" vertical="center" wrapText="1"/>
    </xf>
    <xf numFmtId="1" fontId="18" fillId="0" borderId="6" xfId="5" applyNumberFormat="1" applyFont="1" applyBorder="1" applyAlignment="1">
      <alignment horizontal="center" vertical="center" wrapText="1"/>
    </xf>
    <xf numFmtId="1" fontId="19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3" fontId="3" fillId="0" borderId="6" xfId="5" applyNumberFormat="1" applyFont="1" applyBorder="1" applyAlignment="1" applyProtection="1">
      <alignment horizontal="center" vertical="center"/>
      <protection locked="0"/>
    </xf>
    <xf numFmtId="165" fontId="3" fillId="0" borderId="6" xfId="5" applyNumberFormat="1" applyFont="1" applyBorder="1" applyAlignment="1" applyProtection="1">
      <alignment horizontal="center" vertical="center"/>
      <protection locked="0"/>
    </xf>
    <xf numFmtId="166" fontId="3" fillId="0" borderId="6" xfId="5" applyNumberFormat="1" applyFont="1" applyBorder="1" applyAlignment="1" applyProtection="1">
      <alignment horizontal="center" vertical="center"/>
      <protection locked="0"/>
    </xf>
    <xf numFmtId="1" fontId="3" fillId="0" borderId="6" xfId="5" applyNumberFormat="1" applyFont="1" applyBorder="1" applyAlignment="1" applyProtection="1">
      <alignment horizontal="center" vertical="center"/>
      <protection locked="0"/>
    </xf>
    <xf numFmtId="3" fontId="3" fillId="0" borderId="6" xfId="5" applyNumberFormat="1" applyFont="1" applyBorder="1" applyAlignment="1">
      <alignment horizontal="center" vertical="center" wrapText="1"/>
    </xf>
    <xf numFmtId="166" fontId="3" fillId="0" borderId="6" xfId="5" applyNumberFormat="1" applyFont="1" applyBorder="1" applyAlignment="1">
      <alignment horizontal="center" vertical="center" wrapText="1"/>
    </xf>
    <xf numFmtId="166" fontId="3" fillId="0" borderId="6" xfId="5" applyNumberFormat="1" applyFont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5" fillId="0" borderId="0" xfId="5" applyNumberFormat="1" applyFont="1" applyAlignment="1" applyProtection="1">
      <alignment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6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>
      <alignment horizontal="center" vertical="center" wrapText="1"/>
    </xf>
    <xf numFmtId="166" fontId="3" fillId="2" borderId="6" xfId="5" applyNumberFormat="1" applyFont="1" applyFill="1" applyBorder="1" applyAlignment="1">
      <alignment horizontal="center" vertical="center" wrapText="1"/>
    </xf>
    <xf numFmtId="166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7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3" fontId="57" fillId="0" borderId="6" xfId="7" applyNumberFormat="1" applyFont="1" applyBorder="1" applyAlignment="1">
      <alignment horizontal="center" vertical="center" wrapText="1"/>
    </xf>
    <xf numFmtId="3" fontId="75" fillId="0" borderId="0" xfId="7" applyNumberFormat="1" applyFont="1"/>
    <xf numFmtId="3" fontId="102" fillId="0" borderId="0" xfId="7" applyNumberFormat="1" applyFont="1"/>
    <xf numFmtId="3" fontId="57" fillId="0" borderId="0" xfId="7" applyNumberFormat="1" applyFont="1"/>
    <xf numFmtId="3" fontId="58" fillId="0" borderId="0" xfId="7" applyNumberFormat="1" applyFont="1"/>
    <xf numFmtId="1" fontId="5" fillId="2" borderId="6" xfId="0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6" fillId="0" borderId="0" xfId="7" applyFont="1"/>
    <xf numFmtId="3" fontId="23" fillId="0" borderId="0" xfId="7" applyNumberFormat="1" applyFont="1"/>
    <xf numFmtId="3" fontId="51" fillId="0" borderId="9" xfId="12" applyNumberFormat="1" applyFont="1" applyFill="1" applyBorder="1" applyAlignment="1">
      <alignment horizontal="center" vertical="center"/>
    </xf>
    <xf numFmtId="3" fontId="38" fillId="0" borderId="5" xfId="12" applyNumberFormat="1" applyFont="1" applyFill="1" applyBorder="1" applyAlignment="1">
      <alignment horizontal="center" vertical="center"/>
    </xf>
    <xf numFmtId="3" fontId="43" fillId="0" borderId="6" xfId="12" applyNumberFormat="1" applyFont="1" applyFill="1" applyBorder="1" applyAlignment="1">
      <alignment horizontal="center" vertical="center" wrapText="1"/>
    </xf>
    <xf numFmtId="3" fontId="32" fillId="0" borderId="4" xfId="13" applyNumberFormat="1" applyFont="1" applyFill="1" applyBorder="1" applyAlignment="1">
      <alignment horizontal="center" vertical="center" wrapText="1"/>
    </xf>
    <xf numFmtId="165" fontId="29" fillId="0" borderId="0" xfId="12" applyNumberFormat="1" applyFont="1" applyFill="1"/>
    <xf numFmtId="166" fontId="1" fillId="0" borderId="0" xfId="1" applyNumberFormat="1" applyFont="1"/>
    <xf numFmtId="3" fontId="1" fillId="0" borderId="0" xfId="1" applyNumberFormat="1" applyFont="1"/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6" fontId="103" fillId="0" borderId="0" xfId="1" applyNumberFormat="1" applyFont="1" applyFill="1"/>
    <xf numFmtId="166" fontId="104" fillId="0" borderId="0" xfId="1" applyNumberFormat="1" applyFont="1" applyFill="1"/>
    <xf numFmtId="3" fontId="104" fillId="0" borderId="0" xfId="1" applyNumberFormat="1" applyFont="1" applyFill="1"/>
    <xf numFmtId="0" fontId="104" fillId="0" borderId="0" xfId="1" applyFont="1" applyFill="1"/>
    <xf numFmtId="0" fontId="4" fillId="0" borderId="9" xfId="10" applyFont="1" applyFill="1" applyBorder="1" applyAlignment="1">
      <alignment horizontal="center" vertical="center"/>
    </xf>
    <xf numFmtId="0" fontId="38" fillId="0" borderId="9" xfId="12" applyFont="1" applyFill="1" applyBorder="1" applyAlignment="1">
      <alignment horizontal="center" vertical="center" wrapText="1"/>
    </xf>
    <xf numFmtId="1" fontId="58" fillId="0" borderId="6" xfId="0" applyNumberFormat="1" applyFont="1" applyBorder="1" applyAlignment="1">
      <alignment horizontal="center" vertical="center"/>
    </xf>
    <xf numFmtId="3" fontId="58" fillId="0" borderId="3" xfId="7" applyNumberFormat="1" applyFont="1" applyBorder="1" applyAlignment="1">
      <alignment horizontal="center" vertical="center" wrapText="1"/>
    </xf>
    <xf numFmtId="3" fontId="58" fillId="0" borderId="4" xfId="7" applyNumberFormat="1" applyFont="1" applyBorder="1" applyAlignment="1">
      <alignment horizontal="center" vertical="center" wrapText="1"/>
    </xf>
    <xf numFmtId="3" fontId="75" fillId="0" borderId="28" xfId="7" applyNumberFormat="1" applyFont="1" applyFill="1" applyBorder="1" applyAlignment="1">
      <alignment horizontal="center" vertical="center" wrapText="1"/>
    </xf>
    <xf numFmtId="3" fontId="57" fillId="0" borderId="4" xfId="7" applyNumberFormat="1" applyFont="1" applyBorder="1" applyAlignment="1">
      <alignment horizontal="center" vertical="center" wrapText="1"/>
    </xf>
    <xf numFmtId="3" fontId="58" fillId="0" borderId="28" xfId="7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" fontId="5" fillId="0" borderId="6" xfId="15" applyNumberFormat="1" applyFont="1" applyBorder="1" applyAlignment="1">
      <alignment horizontal="center" vertical="center"/>
    </xf>
    <xf numFmtId="1" fontId="58" fillId="0" borderId="6" xfId="15" applyNumberFormat="1" applyFont="1" applyBorder="1" applyAlignment="1">
      <alignment horizontal="center" vertical="center"/>
    </xf>
    <xf numFmtId="1" fontId="19" fillId="0" borderId="6" xfId="5" applyNumberFormat="1" applyFont="1" applyBorder="1" applyAlignment="1">
      <alignment horizontal="center" vertical="center" wrapText="1"/>
    </xf>
    <xf numFmtId="0" fontId="13" fillId="0" borderId="0" xfId="1" applyFont="1" applyFill="1"/>
    <xf numFmtId="165" fontId="10" fillId="0" borderId="6" xfId="10" applyNumberFormat="1" applyFont="1" applyFill="1" applyBorder="1" applyAlignment="1">
      <alignment horizontal="center" vertical="center"/>
    </xf>
    <xf numFmtId="0" fontId="10" fillId="0" borderId="12" xfId="10" applyNumberFormat="1" applyFont="1" applyFill="1" applyBorder="1" applyAlignment="1">
      <alignment horizontal="center" vertical="center"/>
    </xf>
    <xf numFmtId="0" fontId="10" fillId="0" borderId="14" xfId="10" applyFont="1" applyFill="1" applyBorder="1" applyAlignment="1">
      <alignment horizontal="center" vertical="center"/>
    </xf>
    <xf numFmtId="165" fontId="10" fillId="0" borderId="5" xfId="10" applyNumberFormat="1" applyFont="1" applyFill="1" applyBorder="1" applyAlignment="1">
      <alignment horizontal="center" vertical="center"/>
    </xf>
    <xf numFmtId="0" fontId="74" fillId="0" borderId="15" xfId="10" applyFont="1" applyFill="1" applyBorder="1" applyAlignment="1">
      <alignment vertical="center"/>
    </xf>
    <xf numFmtId="3" fontId="31" fillId="2" borderId="2" xfId="12" applyNumberFormat="1" applyFont="1" applyFill="1" applyBorder="1" applyAlignment="1">
      <alignment horizontal="center" vertical="center"/>
    </xf>
    <xf numFmtId="3" fontId="31" fillId="2" borderId="12" xfId="12" applyNumberFormat="1" applyFont="1" applyFill="1" applyBorder="1" applyAlignment="1">
      <alignment horizontal="center" vertical="center"/>
    </xf>
    <xf numFmtId="166" fontId="31" fillId="0" borderId="0" xfId="12" applyNumberFormat="1" applyFont="1" applyFill="1" applyAlignment="1">
      <alignment horizontal="center" vertical="center"/>
    </xf>
    <xf numFmtId="166" fontId="31" fillId="0" borderId="2" xfId="12" applyNumberFormat="1" applyFont="1" applyFill="1" applyBorder="1" applyAlignment="1">
      <alignment horizontal="center" vertical="center"/>
    </xf>
    <xf numFmtId="3" fontId="31" fillId="2" borderId="6" xfId="12" applyNumberFormat="1" applyFont="1" applyFill="1" applyBorder="1" applyAlignment="1">
      <alignment horizontal="center" vertical="center"/>
    </xf>
    <xf numFmtId="166" fontId="31" fillId="2" borderId="6" xfId="12" applyNumberFormat="1" applyFont="1" applyFill="1" applyBorder="1" applyAlignment="1">
      <alignment horizontal="center" vertical="center"/>
    </xf>
    <xf numFmtId="3" fontId="26" fillId="2" borderId="12" xfId="12" applyNumberFormat="1" applyFont="1" applyFill="1" applyBorder="1" applyAlignment="1">
      <alignment horizontal="center" vertical="center"/>
    </xf>
    <xf numFmtId="3" fontId="105" fillId="0" borderId="6" xfId="12" applyNumberFormat="1" applyFont="1" applyFill="1" applyBorder="1" applyAlignment="1">
      <alignment horizontal="center" vertical="center"/>
    </xf>
    <xf numFmtId="165" fontId="26" fillId="2" borderId="2" xfId="12" applyNumberFormat="1" applyFont="1" applyFill="1" applyBorder="1" applyAlignment="1">
      <alignment horizontal="center" vertical="center"/>
    </xf>
    <xf numFmtId="165" fontId="30" fillId="2" borderId="6" xfId="12" applyNumberFormat="1" applyFont="1" applyFill="1" applyBorder="1" applyAlignment="1">
      <alignment horizontal="center" vertical="center"/>
    </xf>
    <xf numFmtId="3" fontId="27" fillId="2" borderId="6" xfId="12" applyNumberFormat="1" applyFont="1" applyFill="1" applyBorder="1" applyAlignment="1">
      <alignment horizontal="center" vertical="center"/>
    </xf>
    <xf numFmtId="166" fontId="27" fillId="2" borderId="6" xfId="13" applyNumberFormat="1" applyFont="1" applyFill="1" applyBorder="1" applyAlignment="1">
      <alignment horizontal="center" vertical="center" wrapText="1"/>
    </xf>
    <xf numFmtId="166" fontId="81" fillId="2" borderId="6" xfId="13" applyNumberFormat="1" applyFont="1" applyFill="1" applyBorder="1" applyAlignment="1">
      <alignment horizontal="center" vertical="center" wrapText="1"/>
    </xf>
    <xf numFmtId="3" fontId="81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5" fontId="38" fillId="2" borderId="6" xfId="12" applyNumberFormat="1" applyFont="1" applyFill="1" applyBorder="1" applyAlignment="1">
      <alignment horizontal="center" vertical="center"/>
    </xf>
    <xf numFmtId="0" fontId="97" fillId="0" borderId="14" xfId="12" applyFont="1" applyFill="1" applyBorder="1" applyAlignment="1">
      <alignment vertical="center" wrapText="1"/>
    </xf>
    <xf numFmtId="165" fontId="38" fillId="2" borderId="2" xfId="12" applyNumberFormat="1" applyFont="1" applyFill="1" applyBorder="1" applyAlignment="1">
      <alignment horizontal="center" vertical="center"/>
    </xf>
    <xf numFmtId="165" fontId="38" fillId="2" borderId="5" xfId="12" applyNumberFormat="1" applyFont="1" applyFill="1" applyBorder="1" applyAlignment="1">
      <alignment horizontal="center" vertical="center"/>
    </xf>
    <xf numFmtId="3" fontId="82" fillId="0" borderId="1" xfId="12" applyNumberFormat="1" applyFont="1" applyFill="1" applyBorder="1" applyAlignment="1">
      <alignment horizontal="center" vertical="center"/>
    </xf>
    <xf numFmtId="0" fontId="97" fillId="0" borderId="12" xfId="12" applyFont="1" applyFill="1" applyBorder="1" applyAlignment="1">
      <alignment vertical="center" wrapText="1"/>
    </xf>
    <xf numFmtId="3" fontId="82" fillId="0" borderId="11" xfId="12" applyNumberFormat="1" applyFont="1" applyFill="1" applyBorder="1" applyAlignment="1">
      <alignment horizontal="center" vertical="center"/>
    </xf>
    <xf numFmtId="3" fontId="51" fillId="0" borderId="2" xfId="12" applyNumberFormat="1" applyFont="1" applyFill="1" applyBorder="1" applyAlignment="1">
      <alignment horizontal="center" vertical="center"/>
    </xf>
    <xf numFmtId="3" fontId="51" fillId="0" borderId="5" xfId="12" applyNumberFormat="1" applyFont="1" applyFill="1" applyBorder="1" applyAlignment="1">
      <alignment horizontal="center" vertical="center"/>
    </xf>
    <xf numFmtId="3" fontId="51" fillId="0" borderId="6" xfId="12" applyNumberFormat="1" applyFont="1" applyFill="1" applyBorder="1" applyAlignment="1">
      <alignment horizontal="center" vertical="center"/>
    </xf>
    <xf numFmtId="1" fontId="19" fillId="0" borderId="6" xfId="5" applyNumberFormat="1" applyFont="1" applyBorder="1" applyAlignment="1">
      <alignment horizontal="center" vertical="center" wrapText="1"/>
    </xf>
    <xf numFmtId="0" fontId="46" fillId="0" borderId="6" xfId="5" applyNumberFormat="1" applyFont="1" applyFill="1" applyBorder="1" applyAlignment="1" applyProtection="1">
      <alignment horizontal="left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3" fontId="5" fillId="2" borderId="6" xfId="5" applyNumberFormat="1" applyFont="1" applyFill="1" applyBorder="1" applyAlignment="1" applyProtection="1">
      <alignment horizontal="center" vertical="center"/>
      <protection locked="0"/>
    </xf>
    <xf numFmtId="3" fontId="5" fillId="2" borderId="6" xfId="0" applyNumberFormat="1" applyFont="1" applyFill="1" applyBorder="1" applyAlignment="1">
      <alignment horizontal="center" vertical="center"/>
    </xf>
    <xf numFmtId="3" fontId="5" fillId="0" borderId="6" xfId="5" applyNumberFormat="1" applyFont="1" applyBorder="1" applyAlignment="1" applyProtection="1">
      <alignment horizontal="center" vertical="center"/>
      <protection locked="0"/>
    </xf>
    <xf numFmtId="0" fontId="5" fillId="2" borderId="6" xfId="5" applyFont="1" applyFill="1" applyBorder="1" applyAlignment="1" applyProtection="1">
      <alignment horizontal="center" vertical="center"/>
      <protection locked="0"/>
    </xf>
    <xf numFmtId="0" fontId="5" fillId="0" borderId="6" xfId="5" applyFont="1" applyBorder="1" applyAlignment="1" applyProtection="1">
      <alignment horizontal="center" vertical="center"/>
      <protection locked="0"/>
    </xf>
    <xf numFmtId="3" fontId="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2" borderId="6" xfId="6" applyNumberFormat="1" applyFont="1" applyFill="1" applyBorder="1" applyAlignment="1">
      <alignment horizontal="center" vertical="center" wrapText="1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1" fontId="5" fillId="2" borderId="6" xfId="6" applyNumberFormat="1" applyFont="1" applyFill="1" applyBorder="1" applyAlignment="1">
      <alignment horizontal="center" vertical="center" wrapText="1"/>
    </xf>
    <xf numFmtId="1" fontId="5" fillId="0" borderId="0" xfId="5" applyNumberFormat="1" applyFont="1" applyProtection="1">
      <protection locked="0"/>
    </xf>
    <xf numFmtId="1" fontId="4" fillId="0" borderId="6" xfId="5" applyNumberFormat="1" applyFont="1" applyFill="1" applyBorder="1" applyAlignment="1" applyProtection="1">
      <alignment horizontal="left" vertical="center"/>
      <protection locked="0"/>
    </xf>
    <xf numFmtId="0" fontId="12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4" fillId="0" borderId="0" xfId="10" applyFont="1" applyFill="1" applyAlignment="1">
      <alignment horizontal="center" vertical="top" wrapText="1"/>
    </xf>
    <xf numFmtId="0" fontId="25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10" fillId="0" borderId="6" xfId="10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12" fillId="0" borderId="0" xfId="10" applyFont="1" applyFill="1" applyAlignment="1">
      <alignment horizontal="center"/>
    </xf>
    <xf numFmtId="0" fontId="14" fillId="0" borderId="0" xfId="10" applyFont="1" applyFill="1" applyAlignment="1">
      <alignment horizontal="center" vertical="center" wrapText="1"/>
    </xf>
    <xf numFmtId="0" fontId="50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5" fillId="0" borderId="0" xfId="10" applyFont="1" applyFill="1" applyAlignment="1">
      <alignment horizontal="center" vertical="center" wrapText="1"/>
    </xf>
    <xf numFmtId="0" fontId="26" fillId="0" borderId="0" xfId="12" applyFont="1" applyFill="1" applyAlignment="1">
      <alignment horizontal="center"/>
    </xf>
    <xf numFmtId="0" fontId="28" fillId="0" borderId="0" xfId="12" applyFont="1" applyFill="1" applyAlignment="1">
      <alignment horizontal="center"/>
    </xf>
    <xf numFmtId="0" fontId="39" fillId="0" borderId="0" xfId="12" applyFont="1" applyFill="1" applyAlignment="1">
      <alignment horizontal="center"/>
    </xf>
    <xf numFmtId="0" fontId="40" fillId="0" borderId="0" xfId="12" applyFont="1" applyFill="1" applyAlignment="1">
      <alignment horizontal="center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4" fillId="0" borderId="0" xfId="7" applyFont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45" fillId="0" borderId="0" xfId="12" applyFont="1" applyFill="1" applyAlignment="1">
      <alignment horizontal="center"/>
    </xf>
    <xf numFmtId="0" fontId="12" fillId="0" borderId="0" xfId="10" applyFont="1" applyFill="1" applyAlignment="1">
      <alignment horizontal="center" vertical="center"/>
    </xf>
    <xf numFmtId="0" fontId="29" fillId="0" borderId="6" xfId="12" applyFont="1" applyFill="1" applyBorder="1" applyAlignment="1">
      <alignment horizontal="center"/>
    </xf>
    <xf numFmtId="0" fontId="31" fillId="0" borderId="3" xfId="12" applyFont="1" applyFill="1" applyBorder="1" applyAlignment="1">
      <alignment horizontal="center" vertical="center"/>
    </xf>
    <xf numFmtId="0" fontId="31" fillId="0" borderId="18" xfId="12" applyFont="1" applyFill="1" applyBorder="1" applyAlignment="1">
      <alignment horizontal="center" vertical="center"/>
    </xf>
    <xf numFmtId="0" fontId="31" fillId="0" borderId="4" xfId="12" applyFont="1" applyFill="1" applyBorder="1" applyAlignment="1">
      <alignment horizontal="center" vertical="center"/>
    </xf>
    <xf numFmtId="0" fontId="31" fillId="0" borderId="3" xfId="12" applyFont="1" applyFill="1" applyBorder="1" applyAlignment="1">
      <alignment horizontal="center" vertical="center" wrapText="1"/>
    </xf>
    <xf numFmtId="0" fontId="31" fillId="0" borderId="18" xfId="12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0" fontId="30" fillId="0" borderId="0" xfId="12" applyFont="1" applyFill="1" applyAlignment="1">
      <alignment horizontal="center"/>
    </xf>
    <xf numFmtId="0" fontId="47" fillId="0" borderId="3" xfId="12" applyFont="1" applyFill="1" applyBorder="1" applyAlignment="1">
      <alignment horizontal="center" vertical="center"/>
    </xf>
    <xf numFmtId="0" fontId="47" fillId="0" borderId="18" xfId="12" applyFont="1" applyFill="1" applyBorder="1" applyAlignment="1">
      <alignment horizontal="center" vertical="center"/>
    </xf>
    <xf numFmtId="0" fontId="47" fillId="0" borderId="4" xfId="12" applyFont="1" applyFill="1" applyBorder="1" applyAlignment="1">
      <alignment horizontal="center" vertical="center"/>
    </xf>
    <xf numFmtId="0" fontId="55" fillId="0" borderId="0" xfId="7" applyFont="1" applyAlignment="1">
      <alignment horizontal="right" vertical="center"/>
    </xf>
    <xf numFmtId="0" fontId="99" fillId="0" borderId="0" xfId="10" applyFont="1" applyFill="1" applyAlignment="1">
      <alignment horizontal="center" vertical="center"/>
    </xf>
    <xf numFmtId="0" fontId="37" fillId="0" borderId="0" xfId="12" applyFont="1" applyFill="1" applyAlignment="1">
      <alignment horizontal="center" vertical="center"/>
    </xf>
    <xf numFmtId="0" fontId="38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58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6" fillId="3" borderId="13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101" fillId="0" borderId="6" xfId="7" applyFont="1" applyBorder="1" applyAlignment="1">
      <alignment horizontal="center" vertical="center" wrapText="1"/>
    </xf>
    <xf numFmtId="0" fontId="10" fillId="0" borderId="6" xfId="7" applyFont="1" applyBorder="1" applyAlignment="1">
      <alignment horizontal="center" vertical="center" wrapText="1"/>
    </xf>
    <xf numFmtId="0" fontId="10" fillId="0" borderId="28" xfId="7" applyFont="1" applyBorder="1" applyAlignment="1">
      <alignment horizontal="center" vertical="center" wrapText="1"/>
    </xf>
    <xf numFmtId="1" fontId="10" fillId="0" borderId="4" xfId="7" applyNumberFormat="1" applyFont="1" applyBorder="1" applyAlignment="1">
      <alignment horizontal="center" vertical="center" wrapText="1"/>
    </xf>
    <xf numFmtId="0" fontId="10" fillId="0" borderId="6" xfId="7" applyNumberFormat="1" applyFont="1" applyBorder="1" applyAlignment="1">
      <alignment horizontal="center" vertical="center" wrapText="1"/>
    </xf>
    <xf numFmtId="0" fontId="101" fillId="0" borderId="28" xfId="7" applyFont="1" applyBorder="1" applyAlignment="1">
      <alignment horizontal="center" vertical="center" wrapText="1"/>
    </xf>
    <xf numFmtId="0" fontId="58" fillId="0" borderId="4" xfId="7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26" fillId="0" borderId="0" xfId="12" applyFont="1" applyFill="1" applyAlignment="1">
      <alignment horizontal="center" wrapText="1"/>
    </xf>
    <xf numFmtId="2" fontId="44" fillId="0" borderId="6" xfId="12" applyNumberFormat="1" applyFont="1" applyFill="1" applyBorder="1" applyAlignment="1">
      <alignment horizontal="center" vertical="center" wrapText="1"/>
    </xf>
    <xf numFmtId="0" fontId="44" fillId="0" borderId="6" xfId="12" applyFont="1" applyFill="1" applyBorder="1" applyAlignment="1">
      <alignment horizontal="center" vertical="center" wrapText="1"/>
    </xf>
    <xf numFmtId="14" fontId="33" fillId="0" borderId="6" xfId="13" applyNumberFormat="1" applyFont="1" applyFill="1" applyBorder="1" applyAlignment="1">
      <alignment horizontal="center" vertical="center" wrapText="1"/>
    </xf>
    <xf numFmtId="0" fontId="79" fillId="0" borderId="6" xfId="12" applyFont="1" applyFill="1" applyBorder="1" applyAlignment="1">
      <alignment horizontal="center"/>
    </xf>
    <xf numFmtId="2" fontId="86" fillId="0" borderId="6" xfId="12" applyNumberFormat="1" applyFont="1" applyFill="1" applyBorder="1" applyAlignment="1">
      <alignment horizontal="center" vertical="center" wrapText="1"/>
    </xf>
    <xf numFmtId="0" fontId="86" fillId="0" borderId="6" xfId="12" applyFont="1" applyFill="1" applyBorder="1" applyAlignment="1">
      <alignment horizontal="center" vertical="center" wrapText="1"/>
    </xf>
    <xf numFmtId="14" fontId="92" fillId="0" borderId="6" xfId="13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1" fontId="23" fillId="0" borderId="12" xfId="5" applyNumberFormat="1" applyFont="1" applyFill="1" applyBorder="1" applyAlignment="1" applyProtection="1">
      <alignment horizontal="center" vertical="center" wrapText="1"/>
    </xf>
    <xf numFmtId="1" fontId="23" fillId="0" borderId="13" xfId="5" applyNumberFormat="1" applyFont="1" applyFill="1" applyBorder="1" applyAlignment="1" applyProtection="1">
      <alignment horizontal="center" vertical="center" wrapText="1"/>
    </xf>
    <xf numFmtId="1" fontId="23" fillId="0" borderId="14" xfId="5" applyNumberFormat="1" applyFont="1" applyFill="1" applyBorder="1" applyAlignment="1" applyProtection="1">
      <alignment horizontal="center" vertical="center" wrapText="1"/>
    </xf>
    <xf numFmtId="1" fontId="23" fillId="0" borderId="16" xfId="5" applyNumberFormat="1" applyFont="1" applyFill="1" applyBorder="1" applyAlignment="1" applyProtection="1">
      <alignment horizontal="center" vertical="center" wrapText="1"/>
    </xf>
    <xf numFmtId="1" fontId="23" fillId="0" borderId="0" xfId="5" applyNumberFormat="1" applyFont="1" applyFill="1" applyBorder="1" applyAlignment="1" applyProtection="1">
      <alignment horizontal="center" vertical="center" wrapText="1"/>
    </xf>
    <xf numFmtId="1" fontId="23" fillId="0" borderId="17" xfId="5" applyNumberFormat="1" applyFont="1" applyFill="1" applyBorder="1" applyAlignment="1" applyProtection="1">
      <alignment horizontal="center" vertical="center" wrapText="1"/>
    </xf>
    <xf numFmtId="1" fontId="23" fillId="0" borderId="11" xfId="5" applyNumberFormat="1" applyFont="1" applyFill="1" applyBorder="1" applyAlignment="1" applyProtection="1">
      <alignment horizontal="center" vertical="center" wrapText="1"/>
    </xf>
    <xf numFmtId="1" fontId="23" fillId="0" borderId="1" xfId="5" applyNumberFormat="1" applyFont="1" applyFill="1" applyBorder="1" applyAlignment="1" applyProtection="1">
      <alignment horizontal="center" vertical="center" wrapText="1"/>
    </xf>
    <xf numFmtId="1" fontId="23" fillId="0" borderId="15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Border="1" applyAlignment="1">
      <alignment horizontal="center" vertical="center" wrapText="1"/>
    </xf>
    <xf numFmtId="1" fontId="18" fillId="0" borderId="2" xfId="5" applyNumberFormat="1" applyFont="1" applyBorder="1" applyAlignment="1">
      <alignment horizontal="center" vertical="center" wrapText="1"/>
    </xf>
    <xf numFmtId="1" fontId="18" fillId="0" borderId="5" xfId="5" applyNumberFormat="1" applyFont="1" applyBorder="1" applyAlignment="1">
      <alignment horizontal="center" vertical="center" wrapText="1"/>
    </xf>
    <xf numFmtId="1" fontId="19" fillId="0" borderId="6" xfId="5" applyNumberFormat="1" applyFont="1" applyBorder="1" applyAlignment="1">
      <alignment horizontal="center" vertical="center" wrapText="1"/>
    </xf>
    <xf numFmtId="0" fontId="52" fillId="0" borderId="0" xfId="11" applyFont="1" applyAlignment="1">
      <alignment horizontal="center"/>
    </xf>
    <xf numFmtId="1" fontId="13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Border="1" applyAlignment="1" applyProtection="1">
      <alignment horizontal="center" vertical="center"/>
      <protection locked="0"/>
    </xf>
    <xf numFmtId="1" fontId="1" fillId="0" borderId="5" xfId="5" applyNumberFormat="1" applyFont="1" applyBorder="1" applyAlignment="1" applyProtection="1">
      <alignment horizontal="center" vertical="center"/>
      <protection locked="0"/>
    </xf>
    <xf numFmtId="1" fontId="19" fillId="0" borderId="12" xfId="5" applyNumberFormat="1" applyFont="1" applyBorder="1" applyAlignment="1">
      <alignment horizontal="center" vertical="center" wrapText="1"/>
    </xf>
    <xf numFmtId="1" fontId="19" fillId="0" borderId="14" xfId="5" applyNumberFormat="1" applyFont="1" applyBorder="1" applyAlignment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1" fontId="23" fillId="0" borderId="6" xfId="5" applyNumberFormat="1" applyFont="1" applyBorder="1" applyAlignment="1">
      <alignment horizontal="center" vertical="center" wrapText="1"/>
    </xf>
    <xf numFmtId="1" fontId="1" fillId="0" borderId="2" xfId="5" applyNumberFormat="1" applyFont="1" applyBorder="1" applyAlignment="1">
      <alignment horizontal="center"/>
    </xf>
    <xf numFmtId="1" fontId="1" fillId="0" borderId="9" xfId="5" applyNumberFormat="1" applyFont="1" applyBorder="1" applyAlignment="1">
      <alignment horizontal="center"/>
    </xf>
    <xf numFmtId="1" fontId="1" fillId="0" borderId="5" xfId="5" applyNumberFormat="1" applyFont="1" applyBorder="1" applyAlignment="1">
      <alignment horizontal="center"/>
    </xf>
    <xf numFmtId="1" fontId="19" fillId="0" borderId="3" xfId="5" applyNumberFormat="1" applyFont="1" applyBorder="1" applyAlignment="1">
      <alignment horizontal="center" vertical="center" wrapText="1"/>
    </xf>
    <xf numFmtId="1" fontId="19" fillId="0" borderId="4" xfId="5" applyNumberFormat="1" applyFont="1" applyBorder="1" applyAlignment="1">
      <alignment horizontal="center" vertical="center" wrapText="1"/>
    </xf>
    <xf numFmtId="2" fontId="23" fillId="0" borderId="0" xfId="7" applyNumberFormat="1" applyFont="1" applyAlignment="1">
      <alignment horizontal="right" vertical="center" wrapText="1"/>
    </xf>
    <xf numFmtId="2" fontId="23" fillId="2" borderId="0" xfId="7" applyNumberFormat="1" applyFont="1" applyFill="1" applyAlignment="1">
      <alignment horizontal="right" vertical="center" wrapText="1"/>
    </xf>
    <xf numFmtId="0" fontId="23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0" fillId="3" borderId="3" xfId="7" applyFont="1" applyFill="1" applyBorder="1" applyAlignment="1">
      <alignment horizontal="center" vertical="center" wrapText="1"/>
    </xf>
    <xf numFmtId="0" fontId="10" fillId="3" borderId="18" xfId="7" applyFont="1" applyFill="1" applyBorder="1" applyAlignment="1">
      <alignment horizontal="center" vertical="center" wrapText="1"/>
    </xf>
    <xf numFmtId="0" fontId="10" fillId="3" borderId="4" xfId="7" applyFont="1" applyFill="1" applyBorder="1" applyAlignment="1">
      <alignment horizontal="center" vertical="center" wrapText="1"/>
    </xf>
    <xf numFmtId="0" fontId="12" fillId="0" borderId="0" xfId="10" applyFont="1" applyFill="1" applyAlignment="1">
      <alignment horizontal="right" vertical="center"/>
    </xf>
    <xf numFmtId="0" fontId="10" fillId="3" borderId="6" xfId="7" applyFont="1" applyFill="1" applyBorder="1" applyAlignment="1">
      <alignment horizontal="center" vertical="center" wrapText="1"/>
    </xf>
    <xf numFmtId="0" fontId="5" fillId="0" borderId="3" xfId="7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2" fontId="5" fillId="0" borderId="6" xfId="7" applyNumberFormat="1" applyFont="1" applyBorder="1" applyAlignment="1">
      <alignment wrapText="1"/>
    </xf>
    <xf numFmtId="0" fontId="5" fillId="0" borderId="6" xfId="7" applyFont="1" applyBorder="1" applyAlignment="1">
      <alignment horizontal="center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" xfId="0" builtinId="0"/>
    <cellStyle name="Звичайний 2" xfId="15"/>
    <cellStyle name="Звичайний 2 3" xfId="13"/>
    <cellStyle name="Звичайний 3 2" xfId="4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FF9B9B"/>
      <color rgb="FF9FF7FB"/>
      <color rgb="FFC0F9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27</xdr:row>
      <xdr:rowOff>134060</xdr:rowOff>
    </xdr:from>
    <xdr:to>
      <xdr:col>4</xdr:col>
      <xdr:colOff>492648</xdr:colOff>
      <xdr:row>27</xdr:row>
      <xdr:rowOff>134060</xdr:rowOff>
    </xdr:to>
    <xdr:cxnSp macro="">
      <xdr:nvCxnSpPr>
        <xdr:cNvPr id="5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25</xdr:row>
      <xdr:rowOff>134060</xdr:rowOff>
    </xdr:from>
    <xdr:to>
      <xdr:col>4</xdr:col>
      <xdr:colOff>492648</xdr:colOff>
      <xdr:row>25</xdr:row>
      <xdr:rowOff>134060</xdr:rowOff>
    </xdr:to>
    <xdr:cxnSp macro="">
      <xdr:nvCxnSpPr>
        <xdr:cNvPr id="6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23</xdr:row>
      <xdr:rowOff>134060</xdr:rowOff>
    </xdr:from>
    <xdr:to>
      <xdr:col>4</xdr:col>
      <xdr:colOff>492648</xdr:colOff>
      <xdr:row>23</xdr:row>
      <xdr:rowOff>134060</xdr:rowOff>
    </xdr:to>
    <xdr:cxnSp macro="">
      <xdr:nvCxnSpPr>
        <xdr:cNvPr id="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8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13</xdr:row>
      <xdr:rowOff>134060</xdr:rowOff>
    </xdr:from>
    <xdr:to>
      <xdr:col>4</xdr:col>
      <xdr:colOff>492648</xdr:colOff>
      <xdr:row>13</xdr:row>
      <xdr:rowOff>134060</xdr:rowOff>
    </xdr:to>
    <xdr:cxnSp macro="">
      <xdr:nvCxnSpPr>
        <xdr:cNvPr id="11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14</xdr:row>
      <xdr:rowOff>134060</xdr:rowOff>
    </xdr:from>
    <xdr:to>
      <xdr:col>4</xdr:col>
      <xdr:colOff>492648</xdr:colOff>
      <xdr:row>14</xdr:row>
      <xdr:rowOff>134060</xdr:rowOff>
    </xdr:to>
    <xdr:cxnSp macro="">
      <xdr:nvCxnSpPr>
        <xdr:cNvPr id="12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15</xdr:row>
      <xdr:rowOff>134060</xdr:rowOff>
    </xdr:from>
    <xdr:to>
      <xdr:col>4</xdr:col>
      <xdr:colOff>492648</xdr:colOff>
      <xdr:row>15</xdr:row>
      <xdr:rowOff>134060</xdr:rowOff>
    </xdr:to>
    <xdr:cxnSp macro="">
      <xdr:nvCxnSpPr>
        <xdr:cNvPr id="13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16</xdr:row>
      <xdr:rowOff>313971</xdr:rowOff>
    </xdr:from>
    <xdr:to>
      <xdr:col>4</xdr:col>
      <xdr:colOff>492648</xdr:colOff>
      <xdr:row>16</xdr:row>
      <xdr:rowOff>313971</xdr:rowOff>
    </xdr:to>
    <xdr:cxnSp macro="">
      <xdr:nvCxnSpPr>
        <xdr:cNvPr id="14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692428" y="493888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17</xdr:row>
      <xdr:rowOff>134060</xdr:rowOff>
    </xdr:from>
    <xdr:to>
      <xdr:col>4</xdr:col>
      <xdr:colOff>492648</xdr:colOff>
      <xdr:row>17</xdr:row>
      <xdr:rowOff>134060</xdr:rowOff>
    </xdr:to>
    <xdr:cxnSp macro="">
      <xdr:nvCxnSpPr>
        <xdr:cNvPr id="15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16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19</xdr:row>
      <xdr:rowOff>134060</xdr:rowOff>
    </xdr:from>
    <xdr:to>
      <xdr:col>4</xdr:col>
      <xdr:colOff>492648</xdr:colOff>
      <xdr:row>19</xdr:row>
      <xdr:rowOff>134060</xdr:rowOff>
    </xdr:to>
    <xdr:cxnSp macro="">
      <xdr:nvCxnSpPr>
        <xdr:cNvPr id="1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12</xdr:row>
      <xdr:rowOff>134060</xdr:rowOff>
    </xdr:from>
    <xdr:to>
      <xdr:col>4</xdr:col>
      <xdr:colOff>492648</xdr:colOff>
      <xdr:row>12</xdr:row>
      <xdr:rowOff>134060</xdr:rowOff>
    </xdr:to>
    <xdr:cxnSp macro="">
      <xdr:nvCxnSpPr>
        <xdr:cNvPr id="18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10</xdr:row>
      <xdr:rowOff>134060</xdr:rowOff>
    </xdr:from>
    <xdr:to>
      <xdr:col>4</xdr:col>
      <xdr:colOff>492648</xdr:colOff>
      <xdr:row>10</xdr:row>
      <xdr:rowOff>134060</xdr:rowOff>
    </xdr:to>
    <xdr:cxnSp macro="">
      <xdr:nvCxnSpPr>
        <xdr:cNvPr id="19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421676</xdr:colOff>
      <xdr:row>15</xdr:row>
      <xdr:rowOff>292805</xdr:rowOff>
    </xdr:from>
    <xdr:to>
      <xdr:col>4</xdr:col>
      <xdr:colOff>556146</xdr:colOff>
      <xdr:row>15</xdr:row>
      <xdr:rowOff>292805</xdr:rowOff>
    </xdr:to>
    <xdr:cxnSp macro="">
      <xdr:nvCxnSpPr>
        <xdr:cNvPr id="2" name="Прямая соединительная линия 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7957009" y="549980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22</xdr:row>
      <xdr:rowOff>202402</xdr:rowOff>
    </xdr:from>
    <xdr:to>
      <xdr:col>6</xdr:col>
      <xdr:colOff>658334</xdr:colOff>
      <xdr:row>22</xdr:row>
      <xdr:rowOff>202402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0520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17</xdr:row>
      <xdr:rowOff>329402</xdr:rowOff>
    </xdr:from>
    <xdr:to>
      <xdr:col>6</xdr:col>
      <xdr:colOff>646428</xdr:colOff>
      <xdr:row>17</xdr:row>
      <xdr:rowOff>329402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8068458" y="70604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26</xdr:row>
      <xdr:rowOff>202402</xdr:rowOff>
    </xdr:from>
    <xdr:to>
      <xdr:col>6</xdr:col>
      <xdr:colOff>658334</xdr:colOff>
      <xdr:row>26</xdr:row>
      <xdr:rowOff>202402</xdr:rowOff>
    </xdr:to>
    <xdr:cxnSp macro="">
      <xdr:nvCxnSpPr>
        <xdr:cNvPr id="10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8080364" y="90670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15</xdr:row>
      <xdr:rowOff>215900</xdr:rowOff>
    </xdr:from>
    <xdr:to>
      <xdr:col>6</xdr:col>
      <xdr:colOff>655170</xdr:colOff>
      <xdr:row>15</xdr:row>
      <xdr:rowOff>215900</xdr:rowOff>
    </xdr:to>
    <xdr:cxnSp macro="">
      <xdr:nvCxnSpPr>
        <xdr:cNvPr id="11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77200" y="6134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15</xdr:row>
      <xdr:rowOff>198881</xdr:rowOff>
    </xdr:from>
    <xdr:to>
      <xdr:col>3</xdr:col>
      <xdr:colOff>575990</xdr:colOff>
      <xdr:row>15</xdr:row>
      <xdr:rowOff>198881</xdr:rowOff>
    </xdr:to>
    <xdr:cxnSp macro="">
      <xdr:nvCxnSpPr>
        <xdr:cNvPr id="16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4759520" y="60620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22</xdr:row>
      <xdr:rowOff>198881</xdr:rowOff>
    </xdr:from>
    <xdr:to>
      <xdr:col>3</xdr:col>
      <xdr:colOff>575990</xdr:colOff>
      <xdr:row>22</xdr:row>
      <xdr:rowOff>198881</xdr:rowOff>
    </xdr:to>
    <xdr:cxnSp macro="">
      <xdr:nvCxnSpPr>
        <xdr:cNvPr id="19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4759520" y="899363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17</xdr:row>
      <xdr:rowOff>325884</xdr:rowOff>
    </xdr:from>
    <xdr:to>
      <xdr:col>3</xdr:col>
      <xdr:colOff>575990</xdr:colOff>
      <xdr:row>17</xdr:row>
      <xdr:rowOff>325884</xdr:rowOff>
    </xdr:to>
    <xdr:cxnSp macro="">
      <xdr:nvCxnSpPr>
        <xdr:cNvPr id="20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4759520" y="699338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415926</xdr:colOff>
      <xdr:row>9</xdr:row>
      <xdr:rowOff>123828</xdr:rowOff>
    </xdr:from>
    <xdr:to>
      <xdr:col>8</xdr:col>
      <xdr:colOff>550396</xdr:colOff>
      <xdr:row>9</xdr:row>
      <xdr:rowOff>123828</xdr:rowOff>
    </xdr:to>
    <xdr:cxnSp macro="">
      <xdr:nvCxnSpPr>
        <xdr:cNvPr id="2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10628843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394760</xdr:colOff>
      <xdr:row>9</xdr:row>
      <xdr:rowOff>123828</xdr:rowOff>
    </xdr:from>
    <xdr:to>
      <xdr:col>6</xdr:col>
      <xdr:colOff>529230</xdr:colOff>
      <xdr:row>9</xdr:row>
      <xdr:rowOff>123828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861427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415926</xdr:colOff>
      <xdr:row>9</xdr:row>
      <xdr:rowOff>123828</xdr:rowOff>
    </xdr:from>
    <xdr:to>
      <xdr:col>2</xdr:col>
      <xdr:colOff>550396</xdr:colOff>
      <xdr:row>9</xdr:row>
      <xdr:rowOff>123828</xdr:rowOff>
    </xdr:to>
    <xdr:cxnSp macro="">
      <xdr:nvCxnSpPr>
        <xdr:cNvPr id="4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10628843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415926</xdr:colOff>
      <xdr:row>9</xdr:row>
      <xdr:rowOff>123828</xdr:rowOff>
    </xdr:from>
    <xdr:to>
      <xdr:col>4</xdr:col>
      <xdr:colOff>550396</xdr:colOff>
      <xdr:row>9</xdr:row>
      <xdr:rowOff>123828</xdr:rowOff>
    </xdr:to>
    <xdr:cxnSp macro="">
      <xdr:nvCxnSpPr>
        <xdr:cNvPr id="5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368926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451555</xdr:colOff>
      <xdr:row>11</xdr:row>
      <xdr:rowOff>268111</xdr:rowOff>
    </xdr:from>
    <xdr:to>
      <xdr:col>3</xdr:col>
      <xdr:colOff>586025</xdr:colOff>
      <xdr:row>11</xdr:row>
      <xdr:rowOff>268111</xdr:rowOff>
    </xdr:to>
    <xdr:cxnSp macro="">
      <xdr:nvCxnSpPr>
        <xdr:cNvPr id="7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CxnSpPr/>
      </xdr:nvCxnSpPr>
      <xdr:spPr>
        <a:xfrm>
          <a:off x="5524499" y="378883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426863</xdr:colOff>
      <xdr:row>8</xdr:row>
      <xdr:rowOff>162277</xdr:rowOff>
    </xdr:from>
    <xdr:to>
      <xdr:col>1</xdr:col>
      <xdr:colOff>561333</xdr:colOff>
      <xdr:row>8</xdr:row>
      <xdr:rowOff>162277</xdr:rowOff>
    </xdr:to>
    <xdr:cxnSp macro="">
      <xdr:nvCxnSpPr>
        <xdr:cNvPr id="8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CxnSpPr/>
      </xdr:nvCxnSpPr>
      <xdr:spPr>
        <a:xfrm>
          <a:off x="3210280" y="2607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465668</xdr:colOff>
      <xdr:row>8</xdr:row>
      <xdr:rowOff>176389</xdr:rowOff>
    </xdr:from>
    <xdr:to>
      <xdr:col>3</xdr:col>
      <xdr:colOff>600138</xdr:colOff>
      <xdr:row>8</xdr:row>
      <xdr:rowOff>176389</xdr:rowOff>
    </xdr:to>
    <xdr:cxnSp macro="">
      <xdr:nvCxnSpPr>
        <xdr:cNvPr id="9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CxnSpPr/>
      </xdr:nvCxnSpPr>
      <xdr:spPr>
        <a:xfrm>
          <a:off x="5323418" y="262113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465668</xdr:colOff>
      <xdr:row>19</xdr:row>
      <xdr:rowOff>176389</xdr:rowOff>
    </xdr:from>
    <xdr:to>
      <xdr:col>3</xdr:col>
      <xdr:colOff>600138</xdr:colOff>
      <xdr:row>19</xdr:row>
      <xdr:rowOff>176389</xdr:rowOff>
    </xdr:to>
    <xdr:cxnSp macro="">
      <xdr:nvCxnSpPr>
        <xdr:cNvPr id="5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5323418" y="706613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27</xdr:row>
      <xdr:rowOff>254000</xdr:rowOff>
    </xdr:from>
    <xdr:to>
      <xdr:col>3</xdr:col>
      <xdr:colOff>601195</xdr:colOff>
      <xdr:row>27</xdr:row>
      <xdr:rowOff>254000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19</xdr:row>
      <xdr:rowOff>254000</xdr:rowOff>
    </xdr:from>
    <xdr:to>
      <xdr:col>3</xdr:col>
      <xdr:colOff>601195</xdr:colOff>
      <xdr:row>19</xdr:row>
      <xdr:rowOff>254000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17</xdr:row>
      <xdr:rowOff>241300</xdr:rowOff>
    </xdr:from>
    <xdr:to>
      <xdr:col>3</xdr:col>
      <xdr:colOff>601195</xdr:colOff>
      <xdr:row>17</xdr:row>
      <xdr:rowOff>241300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00000000-0008-0000-1800-000015000000}"/>
            </a:ext>
          </a:extLst>
        </xdr:cNvPr>
        <xdr:cNvCxnSpPr/>
      </xdr:nvCxnSpPr>
      <xdr:spPr>
        <a:xfrm>
          <a:off x="5889625" y="5867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10</xdr:row>
      <xdr:rowOff>139700</xdr:rowOff>
    </xdr:from>
    <xdr:to>
      <xdr:col>3</xdr:col>
      <xdr:colOff>601195</xdr:colOff>
      <xdr:row>10</xdr:row>
      <xdr:rowOff>139700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26</xdr:row>
      <xdr:rowOff>127000</xdr:rowOff>
    </xdr:from>
    <xdr:to>
      <xdr:col>3</xdr:col>
      <xdr:colOff>601195</xdr:colOff>
      <xdr:row>26</xdr:row>
      <xdr:rowOff>127000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89625" y="90932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22</xdr:row>
      <xdr:rowOff>127000</xdr:rowOff>
    </xdr:from>
    <xdr:to>
      <xdr:col>3</xdr:col>
      <xdr:colOff>601195</xdr:colOff>
      <xdr:row>22</xdr:row>
      <xdr:rowOff>127000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89625" y="7645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254000</xdr:rowOff>
    </xdr:from>
    <xdr:to>
      <xdr:col>3</xdr:col>
      <xdr:colOff>601195</xdr:colOff>
      <xdr:row>16</xdr:row>
      <xdr:rowOff>254000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24</xdr:row>
      <xdr:rowOff>254000</xdr:rowOff>
    </xdr:from>
    <xdr:to>
      <xdr:col>3</xdr:col>
      <xdr:colOff>601195</xdr:colOff>
      <xdr:row>24</xdr:row>
      <xdr:rowOff>254000</xdr:rowOff>
    </xdr:to>
    <xdr:cxnSp macro="">
      <xdr:nvCxnSpPr>
        <xdr:cNvPr id="14" name="Прямая соединительная линия 16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CxnSpPr/>
      </xdr:nvCxnSpPr>
      <xdr:spPr>
        <a:xfrm>
          <a:off x="5895975" y="900641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31</xdr:row>
      <xdr:rowOff>158749</xdr:rowOff>
    </xdr:from>
    <xdr:to>
      <xdr:col>3</xdr:col>
      <xdr:colOff>601195</xdr:colOff>
      <xdr:row>31</xdr:row>
      <xdr:rowOff>158749</xdr:rowOff>
    </xdr:to>
    <xdr:cxnSp macro="">
      <xdr:nvCxnSpPr>
        <xdr:cNvPr id="10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95975" y="1025524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233891</xdr:colOff>
      <xdr:row>10</xdr:row>
      <xdr:rowOff>146053</xdr:rowOff>
    </xdr:from>
    <xdr:to>
      <xdr:col>23</xdr:col>
      <xdr:colOff>349311</xdr:colOff>
      <xdr:row>10</xdr:row>
      <xdr:rowOff>146053</xdr:rowOff>
    </xdr:to>
    <xdr:cxnSp macro="">
      <xdr:nvCxnSpPr>
        <xdr:cNvPr id="2" name="Прямая соединительная линия 20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CxnSpPr/>
      </xdr:nvCxnSpPr>
      <xdr:spPr>
        <a:xfrm>
          <a:off x="14595474" y="3818470"/>
          <a:ext cx="1154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B1" zoomScale="90" zoomScaleNormal="90" zoomScaleSheetLayoutView="85" workbookViewId="0">
      <selection activeCell="B9" sqref="B9"/>
    </sheetView>
  </sheetViews>
  <sheetFormatPr defaultRowHeight="13.2" x14ac:dyDescent="0.25"/>
  <cols>
    <col min="1" max="1" width="1.44140625" style="33" hidden="1" customWidth="1"/>
    <col min="2" max="2" width="45.88671875" style="33" customWidth="1"/>
    <col min="3" max="3" width="16.109375" style="33" customWidth="1"/>
    <col min="4" max="4" width="14.6640625" style="33" customWidth="1"/>
    <col min="5" max="5" width="13.44140625" style="33" customWidth="1"/>
    <col min="6" max="6" width="13.5546875" style="33" customWidth="1"/>
    <col min="7" max="252" width="9.109375" style="33"/>
    <col min="253" max="253" width="0" style="33" hidden="1" customWidth="1"/>
    <col min="254" max="254" width="22.5546875" style="33" customWidth="1"/>
    <col min="255" max="258" width="14.5546875" style="33" customWidth="1"/>
    <col min="259" max="259" width="9.109375" style="33"/>
    <col min="260" max="262" width="9.109375" style="33" customWidth="1"/>
    <col min="263" max="508" width="9.109375" style="33"/>
    <col min="509" max="509" width="0" style="33" hidden="1" customWidth="1"/>
    <col min="510" max="510" width="22.5546875" style="33" customWidth="1"/>
    <col min="511" max="514" width="14.5546875" style="33" customWidth="1"/>
    <col min="515" max="515" width="9.109375" style="33"/>
    <col min="516" max="518" width="9.109375" style="33" customWidth="1"/>
    <col min="519" max="764" width="9.109375" style="33"/>
    <col min="765" max="765" width="0" style="33" hidden="1" customWidth="1"/>
    <col min="766" max="766" width="22.5546875" style="33" customWidth="1"/>
    <col min="767" max="770" width="14.5546875" style="33" customWidth="1"/>
    <col min="771" max="771" width="9.109375" style="33"/>
    <col min="772" max="774" width="9.109375" style="33" customWidth="1"/>
    <col min="775" max="1020" width="9.109375" style="33"/>
    <col min="1021" max="1021" width="0" style="33" hidden="1" customWidth="1"/>
    <col min="1022" max="1022" width="22.5546875" style="33" customWidth="1"/>
    <col min="1023" max="1026" width="14.5546875" style="33" customWidth="1"/>
    <col min="1027" max="1027" width="9.109375" style="33"/>
    <col min="1028" max="1030" width="9.109375" style="33" customWidth="1"/>
    <col min="1031" max="1276" width="9.109375" style="33"/>
    <col min="1277" max="1277" width="0" style="33" hidden="1" customWidth="1"/>
    <col min="1278" max="1278" width="22.5546875" style="33" customWidth="1"/>
    <col min="1279" max="1282" width="14.5546875" style="33" customWidth="1"/>
    <col min="1283" max="1283" width="9.109375" style="33"/>
    <col min="1284" max="1286" width="9.109375" style="33" customWidth="1"/>
    <col min="1287" max="1532" width="9.109375" style="33"/>
    <col min="1533" max="1533" width="0" style="33" hidden="1" customWidth="1"/>
    <col min="1534" max="1534" width="22.5546875" style="33" customWidth="1"/>
    <col min="1535" max="1538" width="14.5546875" style="33" customWidth="1"/>
    <col min="1539" max="1539" width="9.109375" style="33"/>
    <col min="1540" max="1542" width="9.109375" style="33" customWidth="1"/>
    <col min="1543" max="1788" width="9.109375" style="33"/>
    <col min="1789" max="1789" width="0" style="33" hidden="1" customWidth="1"/>
    <col min="1790" max="1790" width="22.5546875" style="33" customWidth="1"/>
    <col min="1791" max="1794" width="14.5546875" style="33" customWidth="1"/>
    <col min="1795" max="1795" width="9.109375" style="33"/>
    <col min="1796" max="1798" width="9.109375" style="33" customWidth="1"/>
    <col min="1799" max="2044" width="9.109375" style="33"/>
    <col min="2045" max="2045" width="0" style="33" hidden="1" customWidth="1"/>
    <col min="2046" max="2046" width="22.5546875" style="33" customWidth="1"/>
    <col min="2047" max="2050" width="14.5546875" style="33" customWidth="1"/>
    <col min="2051" max="2051" width="9.109375" style="33"/>
    <col min="2052" max="2054" width="9.109375" style="33" customWidth="1"/>
    <col min="2055" max="2300" width="9.109375" style="33"/>
    <col min="2301" max="2301" width="0" style="33" hidden="1" customWidth="1"/>
    <col min="2302" max="2302" width="22.5546875" style="33" customWidth="1"/>
    <col min="2303" max="2306" width="14.5546875" style="33" customWidth="1"/>
    <col min="2307" max="2307" width="9.109375" style="33"/>
    <col min="2308" max="2310" width="9.109375" style="33" customWidth="1"/>
    <col min="2311" max="2556" width="9.109375" style="33"/>
    <col min="2557" max="2557" width="0" style="33" hidden="1" customWidth="1"/>
    <col min="2558" max="2558" width="22.5546875" style="33" customWidth="1"/>
    <col min="2559" max="2562" width="14.5546875" style="33" customWidth="1"/>
    <col min="2563" max="2563" width="9.109375" style="33"/>
    <col min="2564" max="2566" width="9.109375" style="33" customWidth="1"/>
    <col min="2567" max="2812" width="9.109375" style="33"/>
    <col min="2813" max="2813" width="0" style="33" hidden="1" customWidth="1"/>
    <col min="2814" max="2814" width="22.5546875" style="33" customWidth="1"/>
    <col min="2815" max="2818" width="14.5546875" style="33" customWidth="1"/>
    <col min="2819" max="2819" width="9.109375" style="33"/>
    <col min="2820" max="2822" width="9.109375" style="33" customWidth="1"/>
    <col min="2823" max="3068" width="9.109375" style="33"/>
    <col min="3069" max="3069" width="0" style="33" hidden="1" customWidth="1"/>
    <col min="3070" max="3070" width="22.5546875" style="33" customWidth="1"/>
    <col min="3071" max="3074" width="14.5546875" style="33" customWidth="1"/>
    <col min="3075" max="3075" width="9.109375" style="33"/>
    <col min="3076" max="3078" width="9.109375" style="33" customWidth="1"/>
    <col min="3079" max="3324" width="9.109375" style="33"/>
    <col min="3325" max="3325" width="0" style="33" hidden="1" customWidth="1"/>
    <col min="3326" max="3326" width="22.5546875" style="33" customWidth="1"/>
    <col min="3327" max="3330" width="14.5546875" style="33" customWidth="1"/>
    <col min="3331" max="3331" width="9.109375" style="33"/>
    <col min="3332" max="3334" width="9.109375" style="33" customWidth="1"/>
    <col min="3335" max="3580" width="9.109375" style="33"/>
    <col min="3581" max="3581" width="0" style="33" hidden="1" customWidth="1"/>
    <col min="3582" max="3582" width="22.5546875" style="33" customWidth="1"/>
    <col min="3583" max="3586" width="14.5546875" style="33" customWidth="1"/>
    <col min="3587" max="3587" width="9.109375" style="33"/>
    <col min="3588" max="3590" width="9.109375" style="33" customWidth="1"/>
    <col min="3591" max="3836" width="9.109375" style="33"/>
    <col min="3837" max="3837" width="0" style="33" hidden="1" customWidth="1"/>
    <col min="3838" max="3838" width="22.5546875" style="33" customWidth="1"/>
    <col min="3839" max="3842" width="14.5546875" style="33" customWidth="1"/>
    <col min="3843" max="3843" width="9.109375" style="33"/>
    <col min="3844" max="3846" width="9.109375" style="33" customWidth="1"/>
    <col min="3847" max="4092" width="9.109375" style="33"/>
    <col min="4093" max="4093" width="0" style="33" hidden="1" customWidth="1"/>
    <col min="4094" max="4094" width="22.5546875" style="33" customWidth="1"/>
    <col min="4095" max="4098" width="14.5546875" style="33" customWidth="1"/>
    <col min="4099" max="4099" width="9.109375" style="33"/>
    <col min="4100" max="4102" width="9.109375" style="33" customWidth="1"/>
    <col min="4103" max="4348" width="9.109375" style="33"/>
    <col min="4349" max="4349" width="0" style="33" hidden="1" customWidth="1"/>
    <col min="4350" max="4350" width="22.5546875" style="33" customWidth="1"/>
    <col min="4351" max="4354" width="14.5546875" style="33" customWidth="1"/>
    <col min="4355" max="4355" width="9.109375" style="33"/>
    <col min="4356" max="4358" width="9.109375" style="33" customWidth="1"/>
    <col min="4359" max="4604" width="9.109375" style="33"/>
    <col min="4605" max="4605" width="0" style="33" hidden="1" customWidth="1"/>
    <col min="4606" max="4606" width="22.5546875" style="33" customWidth="1"/>
    <col min="4607" max="4610" width="14.5546875" style="33" customWidth="1"/>
    <col min="4611" max="4611" width="9.109375" style="33"/>
    <col min="4612" max="4614" width="9.109375" style="33" customWidth="1"/>
    <col min="4615" max="4860" width="9.109375" style="33"/>
    <col min="4861" max="4861" width="0" style="33" hidden="1" customWidth="1"/>
    <col min="4862" max="4862" width="22.5546875" style="33" customWidth="1"/>
    <col min="4863" max="4866" width="14.5546875" style="33" customWidth="1"/>
    <col min="4867" max="4867" width="9.109375" style="33"/>
    <col min="4868" max="4870" width="9.109375" style="33" customWidth="1"/>
    <col min="4871" max="5116" width="9.109375" style="33"/>
    <col min="5117" max="5117" width="0" style="33" hidden="1" customWidth="1"/>
    <col min="5118" max="5118" width="22.5546875" style="33" customWidth="1"/>
    <col min="5119" max="5122" width="14.5546875" style="33" customWidth="1"/>
    <col min="5123" max="5123" width="9.109375" style="33"/>
    <col min="5124" max="5126" width="9.109375" style="33" customWidth="1"/>
    <col min="5127" max="5372" width="9.109375" style="33"/>
    <col min="5373" max="5373" width="0" style="33" hidden="1" customWidth="1"/>
    <col min="5374" max="5374" width="22.5546875" style="33" customWidth="1"/>
    <col min="5375" max="5378" width="14.5546875" style="33" customWidth="1"/>
    <col min="5379" max="5379" width="9.109375" style="33"/>
    <col min="5380" max="5382" width="9.109375" style="33" customWidth="1"/>
    <col min="5383" max="5628" width="9.109375" style="33"/>
    <col min="5629" max="5629" width="0" style="33" hidden="1" customWidth="1"/>
    <col min="5630" max="5630" width="22.5546875" style="33" customWidth="1"/>
    <col min="5631" max="5634" width="14.5546875" style="33" customWidth="1"/>
    <col min="5635" max="5635" width="9.109375" style="33"/>
    <col min="5636" max="5638" width="9.109375" style="33" customWidth="1"/>
    <col min="5639" max="5884" width="9.109375" style="33"/>
    <col min="5885" max="5885" width="0" style="33" hidden="1" customWidth="1"/>
    <col min="5886" max="5886" width="22.5546875" style="33" customWidth="1"/>
    <col min="5887" max="5890" width="14.5546875" style="33" customWidth="1"/>
    <col min="5891" max="5891" width="9.109375" style="33"/>
    <col min="5892" max="5894" width="9.109375" style="33" customWidth="1"/>
    <col min="5895" max="6140" width="9.109375" style="33"/>
    <col min="6141" max="6141" width="0" style="33" hidden="1" customWidth="1"/>
    <col min="6142" max="6142" width="22.5546875" style="33" customWidth="1"/>
    <col min="6143" max="6146" width="14.5546875" style="33" customWidth="1"/>
    <col min="6147" max="6147" width="9.109375" style="33"/>
    <col min="6148" max="6150" width="9.109375" style="33" customWidth="1"/>
    <col min="6151" max="6396" width="9.109375" style="33"/>
    <col min="6397" max="6397" width="0" style="33" hidden="1" customWidth="1"/>
    <col min="6398" max="6398" width="22.5546875" style="33" customWidth="1"/>
    <col min="6399" max="6402" width="14.5546875" style="33" customWidth="1"/>
    <col min="6403" max="6403" width="9.109375" style="33"/>
    <col min="6404" max="6406" width="9.109375" style="33" customWidth="1"/>
    <col min="6407" max="6652" width="9.109375" style="33"/>
    <col min="6653" max="6653" width="0" style="33" hidden="1" customWidth="1"/>
    <col min="6654" max="6654" width="22.5546875" style="33" customWidth="1"/>
    <col min="6655" max="6658" width="14.5546875" style="33" customWidth="1"/>
    <col min="6659" max="6659" width="9.109375" style="33"/>
    <col min="6660" max="6662" width="9.109375" style="33" customWidth="1"/>
    <col min="6663" max="6908" width="9.109375" style="33"/>
    <col min="6909" max="6909" width="0" style="33" hidden="1" customWidth="1"/>
    <col min="6910" max="6910" width="22.5546875" style="33" customWidth="1"/>
    <col min="6911" max="6914" width="14.5546875" style="33" customWidth="1"/>
    <col min="6915" max="6915" width="9.109375" style="33"/>
    <col min="6916" max="6918" width="9.109375" style="33" customWidth="1"/>
    <col min="6919" max="7164" width="9.109375" style="33"/>
    <col min="7165" max="7165" width="0" style="33" hidden="1" customWidth="1"/>
    <col min="7166" max="7166" width="22.5546875" style="33" customWidth="1"/>
    <col min="7167" max="7170" width="14.5546875" style="33" customWidth="1"/>
    <col min="7171" max="7171" width="9.109375" style="33"/>
    <col min="7172" max="7174" width="9.109375" style="33" customWidth="1"/>
    <col min="7175" max="7420" width="9.109375" style="33"/>
    <col min="7421" max="7421" width="0" style="33" hidden="1" customWidth="1"/>
    <col min="7422" max="7422" width="22.5546875" style="33" customWidth="1"/>
    <col min="7423" max="7426" width="14.5546875" style="33" customWidth="1"/>
    <col min="7427" max="7427" width="9.109375" style="33"/>
    <col min="7428" max="7430" width="9.109375" style="33" customWidth="1"/>
    <col min="7431" max="7676" width="9.109375" style="33"/>
    <col min="7677" max="7677" width="0" style="33" hidden="1" customWidth="1"/>
    <col min="7678" max="7678" width="22.5546875" style="33" customWidth="1"/>
    <col min="7679" max="7682" width="14.5546875" style="33" customWidth="1"/>
    <col min="7683" max="7683" width="9.109375" style="33"/>
    <col min="7684" max="7686" width="9.109375" style="33" customWidth="1"/>
    <col min="7687" max="7932" width="9.109375" style="33"/>
    <col min="7933" max="7933" width="0" style="33" hidden="1" customWidth="1"/>
    <col min="7934" max="7934" width="22.5546875" style="33" customWidth="1"/>
    <col min="7935" max="7938" width="14.5546875" style="33" customWidth="1"/>
    <col min="7939" max="7939" width="9.109375" style="33"/>
    <col min="7940" max="7942" width="9.109375" style="33" customWidth="1"/>
    <col min="7943" max="8188" width="9.109375" style="33"/>
    <col min="8189" max="8189" width="0" style="33" hidden="1" customWidth="1"/>
    <col min="8190" max="8190" width="22.5546875" style="33" customWidth="1"/>
    <col min="8191" max="8194" width="14.5546875" style="33" customWidth="1"/>
    <col min="8195" max="8195" width="9.109375" style="33"/>
    <col min="8196" max="8198" width="9.109375" style="33" customWidth="1"/>
    <col min="8199" max="8444" width="9.109375" style="33"/>
    <col min="8445" max="8445" width="0" style="33" hidden="1" customWidth="1"/>
    <col min="8446" max="8446" width="22.5546875" style="33" customWidth="1"/>
    <col min="8447" max="8450" width="14.5546875" style="33" customWidth="1"/>
    <col min="8451" max="8451" width="9.109375" style="33"/>
    <col min="8452" max="8454" width="9.109375" style="33" customWidth="1"/>
    <col min="8455" max="8700" width="9.109375" style="33"/>
    <col min="8701" max="8701" width="0" style="33" hidden="1" customWidth="1"/>
    <col min="8702" max="8702" width="22.5546875" style="33" customWidth="1"/>
    <col min="8703" max="8706" width="14.5546875" style="33" customWidth="1"/>
    <col min="8707" max="8707" width="9.109375" style="33"/>
    <col min="8708" max="8710" width="9.109375" style="33" customWidth="1"/>
    <col min="8711" max="8956" width="9.109375" style="33"/>
    <col min="8957" max="8957" width="0" style="33" hidden="1" customWidth="1"/>
    <col min="8958" max="8958" width="22.5546875" style="33" customWidth="1"/>
    <col min="8959" max="8962" width="14.5546875" style="33" customWidth="1"/>
    <col min="8963" max="8963" width="9.109375" style="33"/>
    <col min="8964" max="8966" width="9.109375" style="33" customWidth="1"/>
    <col min="8967" max="9212" width="9.109375" style="33"/>
    <col min="9213" max="9213" width="0" style="33" hidden="1" customWidth="1"/>
    <col min="9214" max="9214" width="22.5546875" style="33" customWidth="1"/>
    <col min="9215" max="9218" width="14.5546875" style="33" customWidth="1"/>
    <col min="9219" max="9219" width="9.109375" style="33"/>
    <col min="9220" max="9222" width="9.109375" style="33" customWidth="1"/>
    <col min="9223" max="9468" width="9.109375" style="33"/>
    <col min="9469" max="9469" width="0" style="33" hidden="1" customWidth="1"/>
    <col min="9470" max="9470" width="22.5546875" style="33" customWidth="1"/>
    <col min="9471" max="9474" width="14.5546875" style="33" customWidth="1"/>
    <col min="9475" max="9475" width="9.109375" style="33"/>
    <col min="9476" max="9478" width="9.109375" style="33" customWidth="1"/>
    <col min="9479" max="9724" width="9.109375" style="33"/>
    <col min="9725" max="9725" width="0" style="33" hidden="1" customWidth="1"/>
    <col min="9726" max="9726" width="22.5546875" style="33" customWidth="1"/>
    <col min="9727" max="9730" width="14.5546875" style="33" customWidth="1"/>
    <col min="9731" max="9731" width="9.109375" style="33"/>
    <col min="9732" max="9734" width="9.109375" style="33" customWidth="1"/>
    <col min="9735" max="9980" width="9.109375" style="33"/>
    <col min="9981" max="9981" width="0" style="33" hidden="1" customWidth="1"/>
    <col min="9982" max="9982" width="22.5546875" style="33" customWidth="1"/>
    <col min="9983" max="9986" width="14.5546875" style="33" customWidth="1"/>
    <col min="9987" max="9987" width="9.109375" style="33"/>
    <col min="9988" max="9990" width="9.109375" style="33" customWidth="1"/>
    <col min="9991" max="10236" width="9.109375" style="33"/>
    <col min="10237" max="10237" width="0" style="33" hidden="1" customWidth="1"/>
    <col min="10238" max="10238" width="22.5546875" style="33" customWidth="1"/>
    <col min="10239" max="10242" width="14.5546875" style="33" customWidth="1"/>
    <col min="10243" max="10243" width="9.109375" style="33"/>
    <col min="10244" max="10246" width="9.109375" style="33" customWidth="1"/>
    <col min="10247" max="10492" width="9.109375" style="33"/>
    <col min="10493" max="10493" width="0" style="33" hidden="1" customWidth="1"/>
    <col min="10494" max="10494" width="22.5546875" style="33" customWidth="1"/>
    <col min="10495" max="10498" width="14.5546875" style="33" customWidth="1"/>
    <col min="10499" max="10499" width="9.109375" style="33"/>
    <col min="10500" max="10502" width="9.109375" style="33" customWidth="1"/>
    <col min="10503" max="10748" width="9.109375" style="33"/>
    <col min="10749" max="10749" width="0" style="33" hidden="1" customWidth="1"/>
    <col min="10750" max="10750" width="22.5546875" style="33" customWidth="1"/>
    <col min="10751" max="10754" width="14.5546875" style="33" customWidth="1"/>
    <col min="10755" max="10755" width="9.109375" style="33"/>
    <col min="10756" max="10758" width="9.109375" style="33" customWidth="1"/>
    <col min="10759" max="11004" width="9.109375" style="33"/>
    <col min="11005" max="11005" width="0" style="33" hidden="1" customWidth="1"/>
    <col min="11006" max="11006" width="22.5546875" style="33" customWidth="1"/>
    <col min="11007" max="11010" width="14.5546875" style="33" customWidth="1"/>
    <col min="11011" max="11011" width="9.109375" style="33"/>
    <col min="11012" max="11014" width="9.109375" style="33" customWidth="1"/>
    <col min="11015" max="11260" width="9.109375" style="33"/>
    <col min="11261" max="11261" width="0" style="33" hidden="1" customWidth="1"/>
    <col min="11262" max="11262" width="22.5546875" style="33" customWidth="1"/>
    <col min="11263" max="11266" width="14.5546875" style="33" customWidth="1"/>
    <col min="11267" max="11267" width="9.109375" style="33"/>
    <col min="11268" max="11270" width="9.109375" style="33" customWidth="1"/>
    <col min="11271" max="11516" width="9.109375" style="33"/>
    <col min="11517" max="11517" width="0" style="33" hidden="1" customWidth="1"/>
    <col min="11518" max="11518" width="22.5546875" style="33" customWidth="1"/>
    <col min="11519" max="11522" width="14.5546875" style="33" customWidth="1"/>
    <col min="11523" max="11523" width="9.109375" style="33"/>
    <col min="11524" max="11526" width="9.109375" style="33" customWidth="1"/>
    <col min="11527" max="11772" width="9.109375" style="33"/>
    <col min="11773" max="11773" width="0" style="33" hidden="1" customWidth="1"/>
    <col min="11774" max="11774" width="22.5546875" style="33" customWidth="1"/>
    <col min="11775" max="11778" width="14.5546875" style="33" customWidth="1"/>
    <col min="11779" max="11779" width="9.109375" style="33"/>
    <col min="11780" max="11782" width="9.109375" style="33" customWidth="1"/>
    <col min="11783" max="12028" width="9.109375" style="33"/>
    <col min="12029" max="12029" width="0" style="33" hidden="1" customWidth="1"/>
    <col min="12030" max="12030" width="22.5546875" style="33" customWidth="1"/>
    <col min="12031" max="12034" width="14.5546875" style="33" customWidth="1"/>
    <col min="12035" max="12035" width="9.109375" style="33"/>
    <col min="12036" max="12038" width="9.109375" style="33" customWidth="1"/>
    <col min="12039" max="12284" width="9.109375" style="33"/>
    <col min="12285" max="12285" width="0" style="33" hidden="1" customWidth="1"/>
    <col min="12286" max="12286" width="22.5546875" style="33" customWidth="1"/>
    <col min="12287" max="12290" width="14.5546875" style="33" customWidth="1"/>
    <col min="12291" max="12291" width="9.109375" style="33"/>
    <col min="12292" max="12294" width="9.109375" style="33" customWidth="1"/>
    <col min="12295" max="12540" width="9.109375" style="33"/>
    <col min="12541" max="12541" width="0" style="33" hidden="1" customWidth="1"/>
    <col min="12542" max="12542" width="22.5546875" style="33" customWidth="1"/>
    <col min="12543" max="12546" width="14.5546875" style="33" customWidth="1"/>
    <col min="12547" max="12547" width="9.109375" style="33"/>
    <col min="12548" max="12550" width="9.109375" style="33" customWidth="1"/>
    <col min="12551" max="12796" width="9.109375" style="33"/>
    <col min="12797" max="12797" width="0" style="33" hidden="1" customWidth="1"/>
    <col min="12798" max="12798" width="22.5546875" style="33" customWidth="1"/>
    <col min="12799" max="12802" width="14.5546875" style="33" customWidth="1"/>
    <col min="12803" max="12803" width="9.109375" style="33"/>
    <col min="12804" max="12806" width="9.109375" style="33" customWidth="1"/>
    <col min="12807" max="13052" width="9.109375" style="33"/>
    <col min="13053" max="13053" width="0" style="33" hidden="1" customWidth="1"/>
    <col min="13054" max="13054" width="22.5546875" style="33" customWidth="1"/>
    <col min="13055" max="13058" width="14.5546875" style="33" customWidth="1"/>
    <col min="13059" max="13059" width="9.109375" style="33"/>
    <col min="13060" max="13062" width="9.109375" style="33" customWidth="1"/>
    <col min="13063" max="13308" width="9.109375" style="33"/>
    <col min="13309" max="13309" width="0" style="33" hidden="1" customWidth="1"/>
    <col min="13310" max="13310" width="22.5546875" style="33" customWidth="1"/>
    <col min="13311" max="13314" width="14.5546875" style="33" customWidth="1"/>
    <col min="13315" max="13315" width="9.109375" style="33"/>
    <col min="13316" max="13318" width="9.109375" style="33" customWidth="1"/>
    <col min="13319" max="13564" width="9.109375" style="33"/>
    <col min="13565" max="13565" width="0" style="33" hidden="1" customWidth="1"/>
    <col min="13566" max="13566" width="22.5546875" style="33" customWidth="1"/>
    <col min="13567" max="13570" width="14.5546875" style="33" customWidth="1"/>
    <col min="13571" max="13571" width="9.109375" style="33"/>
    <col min="13572" max="13574" width="9.109375" style="33" customWidth="1"/>
    <col min="13575" max="13820" width="9.109375" style="33"/>
    <col min="13821" max="13821" width="0" style="33" hidden="1" customWidth="1"/>
    <col min="13822" max="13822" width="22.5546875" style="33" customWidth="1"/>
    <col min="13823" max="13826" width="14.5546875" style="33" customWidth="1"/>
    <col min="13827" max="13827" width="9.109375" style="33"/>
    <col min="13828" max="13830" width="9.109375" style="33" customWidth="1"/>
    <col min="13831" max="14076" width="9.109375" style="33"/>
    <col min="14077" max="14077" width="0" style="33" hidden="1" customWidth="1"/>
    <col min="14078" max="14078" width="22.5546875" style="33" customWidth="1"/>
    <col min="14079" max="14082" width="14.5546875" style="33" customWidth="1"/>
    <col min="14083" max="14083" width="9.109375" style="33"/>
    <col min="14084" max="14086" width="9.109375" style="33" customWidth="1"/>
    <col min="14087" max="14332" width="9.109375" style="33"/>
    <col min="14333" max="14333" width="0" style="33" hidden="1" customWidth="1"/>
    <col min="14334" max="14334" width="22.5546875" style="33" customWidth="1"/>
    <col min="14335" max="14338" width="14.5546875" style="33" customWidth="1"/>
    <col min="14339" max="14339" width="9.109375" style="33"/>
    <col min="14340" max="14342" width="9.109375" style="33" customWidth="1"/>
    <col min="14343" max="14588" width="9.109375" style="33"/>
    <col min="14589" max="14589" width="0" style="33" hidden="1" customWidth="1"/>
    <col min="14590" max="14590" width="22.5546875" style="33" customWidth="1"/>
    <col min="14591" max="14594" width="14.5546875" style="33" customWidth="1"/>
    <col min="14595" max="14595" width="9.109375" style="33"/>
    <col min="14596" max="14598" width="9.109375" style="33" customWidth="1"/>
    <col min="14599" max="14844" width="9.109375" style="33"/>
    <col min="14845" max="14845" width="0" style="33" hidden="1" customWidth="1"/>
    <col min="14846" max="14846" width="22.5546875" style="33" customWidth="1"/>
    <col min="14847" max="14850" width="14.5546875" style="33" customWidth="1"/>
    <col min="14851" max="14851" width="9.109375" style="33"/>
    <col min="14852" max="14854" width="9.109375" style="33" customWidth="1"/>
    <col min="14855" max="15100" width="9.109375" style="33"/>
    <col min="15101" max="15101" width="0" style="33" hidden="1" customWidth="1"/>
    <col min="15102" max="15102" width="22.5546875" style="33" customWidth="1"/>
    <col min="15103" max="15106" width="14.5546875" style="33" customWidth="1"/>
    <col min="15107" max="15107" width="9.109375" style="33"/>
    <col min="15108" max="15110" width="9.109375" style="33" customWidth="1"/>
    <col min="15111" max="15356" width="9.109375" style="33"/>
    <col min="15357" max="15357" width="0" style="33" hidden="1" customWidth="1"/>
    <col min="15358" max="15358" width="22.5546875" style="33" customWidth="1"/>
    <col min="15359" max="15362" width="14.5546875" style="33" customWidth="1"/>
    <col min="15363" max="15363" width="9.109375" style="33"/>
    <col min="15364" max="15366" width="9.109375" style="33" customWidth="1"/>
    <col min="15367" max="15612" width="9.109375" style="33"/>
    <col min="15613" max="15613" width="0" style="33" hidden="1" customWidth="1"/>
    <col min="15614" max="15614" width="22.5546875" style="33" customWidth="1"/>
    <col min="15615" max="15618" width="14.5546875" style="33" customWidth="1"/>
    <col min="15619" max="15619" width="9.109375" style="33"/>
    <col min="15620" max="15622" width="9.109375" style="33" customWidth="1"/>
    <col min="15623" max="15868" width="9.109375" style="33"/>
    <col min="15869" max="15869" width="0" style="33" hidden="1" customWidth="1"/>
    <col min="15870" max="15870" width="22.5546875" style="33" customWidth="1"/>
    <col min="15871" max="15874" width="14.5546875" style="33" customWidth="1"/>
    <col min="15875" max="15875" width="9.109375" style="33"/>
    <col min="15876" max="15878" width="9.109375" style="33" customWidth="1"/>
    <col min="15879" max="16124" width="9.109375" style="33"/>
    <col min="16125" max="16125" width="0" style="33" hidden="1" customWidth="1"/>
    <col min="16126" max="16126" width="22.5546875" style="33" customWidth="1"/>
    <col min="16127" max="16130" width="14.5546875" style="33" customWidth="1"/>
    <col min="16131" max="16131" width="9.109375" style="33"/>
    <col min="16132" max="16134" width="9.109375" style="33" customWidth="1"/>
    <col min="16135" max="16380" width="9.109375" style="33"/>
    <col min="16381" max="16384" width="9.109375" style="33" customWidth="1"/>
  </cols>
  <sheetData>
    <row r="1" spans="1:10" s="25" customFormat="1" ht="20.25" customHeight="1" x14ac:dyDescent="0.3">
      <c r="D1" s="486" t="s">
        <v>190</v>
      </c>
      <c r="E1" s="486"/>
      <c r="F1" s="486"/>
    </row>
    <row r="2" spans="1:10" s="25" customFormat="1" ht="22.8" x14ac:dyDescent="0.3">
      <c r="A2" s="490" t="s">
        <v>13</v>
      </c>
      <c r="B2" s="490"/>
      <c r="C2" s="490"/>
      <c r="D2" s="490"/>
      <c r="E2" s="490"/>
      <c r="F2" s="490"/>
    </row>
    <row r="3" spans="1:10" s="25" customFormat="1" ht="22.8" x14ac:dyDescent="0.3">
      <c r="A3" s="490" t="s">
        <v>14</v>
      </c>
      <c r="B3" s="490"/>
      <c r="C3" s="490"/>
      <c r="D3" s="490"/>
      <c r="E3" s="490"/>
      <c r="F3" s="490"/>
    </row>
    <row r="4" spans="1:10" s="25" customFormat="1" ht="17.399999999999999" customHeight="1" x14ac:dyDescent="0.3">
      <c r="A4" s="26"/>
      <c r="B4" s="491" t="s">
        <v>15</v>
      </c>
      <c r="C4" s="491"/>
      <c r="D4" s="491"/>
      <c r="E4" s="491"/>
      <c r="F4" s="491"/>
    </row>
    <row r="5" spans="1:10" s="25" customFormat="1" ht="17.399999999999999" customHeight="1" x14ac:dyDescent="0.3">
      <c r="A5" s="26"/>
      <c r="B5" s="491" t="s">
        <v>16</v>
      </c>
      <c r="C5" s="492"/>
      <c r="D5" s="492"/>
      <c r="E5" s="492"/>
      <c r="F5" s="492"/>
    </row>
    <row r="6" spans="1:10" s="25" customFormat="1" ht="16.5" customHeight="1" x14ac:dyDescent="0.3">
      <c r="A6" s="26"/>
      <c r="B6" s="201"/>
      <c r="C6" s="201"/>
      <c r="D6" s="201"/>
      <c r="E6" s="201"/>
      <c r="F6" s="27" t="s">
        <v>178</v>
      </c>
    </row>
    <row r="7" spans="1:10" s="29" customFormat="1" ht="24.75" customHeight="1" x14ac:dyDescent="0.3">
      <c r="A7" s="28"/>
      <c r="B7" s="487"/>
      <c r="C7" s="488" t="s">
        <v>376</v>
      </c>
      <c r="D7" s="488" t="s">
        <v>377</v>
      </c>
      <c r="E7" s="489" t="s">
        <v>18</v>
      </c>
      <c r="F7" s="489"/>
    </row>
    <row r="8" spans="1:10" s="29" customFormat="1" ht="41.25" customHeight="1" x14ac:dyDescent="0.3">
      <c r="A8" s="28"/>
      <c r="B8" s="487"/>
      <c r="C8" s="488"/>
      <c r="D8" s="488"/>
      <c r="E8" s="200" t="s">
        <v>2</v>
      </c>
      <c r="F8" s="200" t="s">
        <v>11</v>
      </c>
    </row>
    <row r="9" spans="1:10" s="30" customFormat="1" ht="34.5" customHeight="1" x14ac:dyDescent="0.3">
      <c r="B9" s="132" t="s">
        <v>191</v>
      </c>
      <c r="C9" s="212">
        <v>336</v>
      </c>
      <c r="D9" s="213">
        <v>230</v>
      </c>
      <c r="E9" s="217">
        <f t="shared" ref="E9:E11" si="0">D9/C9*100</f>
        <v>68.452380952380949</v>
      </c>
      <c r="F9" s="213">
        <f t="shared" ref="F9:F11" si="1">D9-C9</f>
        <v>-106</v>
      </c>
      <c r="G9" s="177"/>
      <c r="H9" s="40"/>
      <c r="I9" s="41"/>
      <c r="J9" s="31"/>
    </row>
    <row r="10" spans="1:10" s="32" customFormat="1" ht="21.75" customHeight="1" x14ac:dyDescent="0.3">
      <c r="B10" s="472" t="s">
        <v>462</v>
      </c>
      <c r="C10" s="214">
        <v>88</v>
      </c>
      <c r="D10" s="214">
        <v>0</v>
      </c>
      <c r="E10" s="218">
        <f t="shared" si="0"/>
        <v>0</v>
      </c>
      <c r="F10" s="219">
        <f t="shared" si="1"/>
        <v>-88</v>
      </c>
      <c r="G10" s="177"/>
      <c r="H10" s="40"/>
      <c r="I10" s="41"/>
      <c r="J10" s="31"/>
    </row>
    <row r="11" spans="1:10" s="32" customFormat="1" ht="21.75" customHeight="1" x14ac:dyDescent="0.3">
      <c r="B11" s="472" t="s">
        <v>463</v>
      </c>
      <c r="C11" s="214">
        <v>113</v>
      </c>
      <c r="D11" s="214">
        <v>108</v>
      </c>
      <c r="E11" s="218">
        <f t="shared" si="0"/>
        <v>95.575221238938056</v>
      </c>
      <c r="F11" s="219">
        <f t="shared" si="1"/>
        <v>-5</v>
      </c>
      <c r="G11" s="177"/>
      <c r="H11" s="40"/>
      <c r="I11" s="41"/>
      <c r="J11" s="31"/>
    </row>
    <row r="12" spans="1:10" s="32" customFormat="1" ht="21.75" customHeight="1" x14ac:dyDescent="0.35">
      <c r="B12" s="472" t="s">
        <v>464</v>
      </c>
      <c r="C12" s="216">
        <v>135</v>
      </c>
      <c r="D12" s="216">
        <v>122</v>
      </c>
      <c r="E12" s="218">
        <f>D12/C12*100</f>
        <v>90.370370370370367</v>
      </c>
      <c r="F12" s="219">
        <f>D12-C12</f>
        <v>-13</v>
      </c>
      <c r="G12" s="177"/>
      <c r="H12" s="40"/>
      <c r="I12" s="41"/>
      <c r="J12" s="31"/>
    </row>
    <row r="14" spans="1:10" x14ac:dyDescent="0.25">
      <c r="H14" s="185"/>
    </row>
    <row r="15" spans="1:10" x14ac:dyDescent="0.25">
      <c r="C15" s="176"/>
      <c r="D15" s="176"/>
    </row>
    <row r="16" spans="1:10" x14ac:dyDescent="0.25">
      <c r="C16" s="176"/>
      <c r="D16" s="176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2" zoomScale="90" zoomScaleNormal="90" zoomScaleSheetLayoutView="80" workbookViewId="0">
      <selection activeCell="A7" sqref="A7"/>
    </sheetView>
  </sheetViews>
  <sheetFormatPr defaultColWidth="8.88671875" defaultRowHeight="13.2" x14ac:dyDescent="0.25"/>
  <cols>
    <col min="1" max="1" width="53.5546875" style="54" customWidth="1"/>
    <col min="2" max="2" width="11.88671875" style="237" customWidth="1"/>
    <col min="3" max="3" width="14.44140625" style="110" customWidth="1"/>
    <col min="4" max="4" width="12" style="110" customWidth="1"/>
    <col min="5" max="5" width="13.5546875" style="110" customWidth="1"/>
    <col min="6" max="6" width="12.109375" style="110" customWidth="1"/>
    <col min="7" max="7" width="13.5546875" style="110" customWidth="1"/>
    <col min="8" max="8" width="12.5546875" style="190" customWidth="1"/>
    <col min="9" max="9" width="14.5546875" style="190" customWidth="1"/>
    <col min="10" max="10" width="8.88671875" style="54"/>
    <col min="11" max="11" width="10.88671875" style="54" customWidth="1"/>
    <col min="12" max="248" width="8.88671875" style="54"/>
    <col min="249" max="249" width="37.109375" style="54" customWidth="1"/>
    <col min="250" max="251" width="10.5546875" style="54" customWidth="1"/>
    <col min="252" max="252" width="13" style="54" customWidth="1"/>
    <col min="253" max="254" width="10.44140625" style="54" customWidth="1"/>
    <col min="255" max="255" width="12.44140625" style="54" customWidth="1"/>
    <col min="256" max="257" width="8.88671875" style="54"/>
    <col min="258" max="258" width="7.88671875" style="54" customWidth="1"/>
    <col min="259" max="504" width="8.88671875" style="54"/>
    <col min="505" max="505" width="37.109375" style="54" customWidth="1"/>
    <col min="506" max="507" width="10.5546875" style="54" customWidth="1"/>
    <col min="508" max="508" width="13" style="54" customWidth="1"/>
    <col min="509" max="510" width="10.44140625" style="54" customWidth="1"/>
    <col min="511" max="511" width="12.44140625" style="54" customWidth="1"/>
    <col min="512" max="513" width="8.88671875" style="54"/>
    <col min="514" max="514" width="7.88671875" style="54" customWidth="1"/>
    <col min="515" max="760" width="8.88671875" style="54"/>
    <col min="761" max="761" width="37.109375" style="54" customWidth="1"/>
    <col min="762" max="763" width="10.5546875" style="54" customWidth="1"/>
    <col min="764" max="764" width="13" style="54" customWidth="1"/>
    <col min="765" max="766" width="10.44140625" style="54" customWidth="1"/>
    <col min="767" max="767" width="12.44140625" style="54" customWidth="1"/>
    <col min="768" max="769" width="8.88671875" style="54"/>
    <col min="770" max="770" width="7.88671875" style="54" customWidth="1"/>
    <col min="771" max="1016" width="8.88671875" style="54"/>
    <col min="1017" max="1017" width="37.109375" style="54" customWidth="1"/>
    <col min="1018" max="1019" width="10.5546875" style="54" customWidth="1"/>
    <col min="1020" max="1020" width="13" style="54" customWidth="1"/>
    <col min="1021" max="1022" width="10.44140625" style="54" customWidth="1"/>
    <col min="1023" max="1023" width="12.44140625" style="54" customWidth="1"/>
    <col min="1024" max="1025" width="8.88671875" style="54"/>
    <col min="1026" max="1026" width="7.88671875" style="54" customWidth="1"/>
    <col min="1027" max="1272" width="8.88671875" style="54"/>
    <col min="1273" max="1273" width="37.109375" style="54" customWidth="1"/>
    <col min="1274" max="1275" width="10.5546875" style="54" customWidth="1"/>
    <col min="1276" max="1276" width="13" style="54" customWidth="1"/>
    <col min="1277" max="1278" width="10.44140625" style="54" customWidth="1"/>
    <col min="1279" max="1279" width="12.44140625" style="54" customWidth="1"/>
    <col min="1280" max="1281" width="8.88671875" style="54"/>
    <col min="1282" max="1282" width="7.88671875" style="54" customWidth="1"/>
    <col min="1283" max="1528" width="8.88671875" style="54"/>
    <col min="1529" max="1529" width="37.109375" style="54" customWidth="1"/>
    <col min="1530" max="1531" width="10.5546875" style="54" customWidth="1"/>
    <col min="1532" max="1532" width="13" style="54" customWidth="1"/>
    <col min="1533" max="1534" width="10.44140625" style="54" customWidth="1"/>
    <col min="1535" max="1535" width="12.44140625" style="54" customWidth="1"/>
    <col min="1536" max="1537" width="8.88671875" style="54"/>
    <col min="1538" max="1538" width="7.88671875" style="54" customWidth="1"/>
    <col min="1539" max="1784" width="8.88671875" style="54"/>
    <col min="1785" max="1785" width="37.109375" style="54" customWidth="1"/>
    <col min="1786" max="1787" width="10.5546875" style="54" customWidth="1"/>
    <col min="1788" max="1788" width="13" style="54" customWidth="1"/>
    <col min="1789" max="1790" width="10.44140625" style="54" customWidth="1"/>
    <col min="1791" max="1791" width="12.44140625" style="54" customWidth="1"/>
    <col min="1792" max="1793" width="8.88671875" style="54"/>
    <col min="1794" max="1794" width="7.88671875" style="54" customWidth="1"/>
    <col min="1795" max="2040" width="8.88671875" style="54"/>
    <col min="2041" max="2041" width="37.109375" style="54" customWidth="1"/>
    <col min="2042" max="2043" width="10.5546875" style="54" customWidth="1"/>
    <col min="2044" max="2044" width="13" style="54" customWidth="1"/>
    <col min="2045" max="2046" width="10.44140625" style="54" customWidth="1"/>
    <col min="2047" max="2047" width="12.44140625" style="54" customWidth="1"/>
    <col min="2048" max="2049" width="8.88671875" style="54"/>
    <col min="2050" max="2050" width="7.88671875" style="54" customWidth="1"/>
    <col min="2051" max="2296" width="8.88671875" style="54"/>
    <col min="2297" max="2297" width="37.109375" style="54" customWidth="1"/>
    <col min="2298" max="2299" width="10.5546875" style="54" customWidth="1"/>
    <col min="2300" max="2300" width="13" style="54" customWidth="1"/>
    <col min="2301" max="2302" width="10.44140625" style="54" customWidth="1"/>
    <col min="2303" max="2303" width="12.44140625" style="54" customWidth="1"/>
    <col min="2304" max="2305" width="8.88671875" style="54"/>
    <col min="2306" max="2306" width="7.88671875" style="54" customWidth="1"/>
    <col min="2307" max="2552" width="8.88671875" style="54"/>
    <col min="2553" max="2553" width="37.109375" style="54" customWidth="1"/>
    <col min="2554" max="2555" width="10.5546875" style="54" customWidth="1"/>
    <col min="2556" max="2556" width="13" style="54" customWidth="1"/>
    <col min="2557" max="2558" width="10.44140625" style="54" customWidth="1"/>
    <col min="2559" max="2559" width="12.44140625" style="54" customWidth="1"/>
    <col min="2560" max="2561" width="8.88671875" style="54"/>
    <col min="2562" max="2562" width="7.88671875" style="54" customWidth="1"/>
    <col min="2563" max="2808" width="8.88671875" style="54"/>
    <col min="2809" max="2809" width="37.109375" style="54" customWidth="1"/>
    <col min="2810" max="2811" width="10.5546875" style="54" customWidth="1"/>
    <col min="2812" max="2812" width="13" style="54" customWidth="1"/>
    <col min="2813" max="2814" width="10.44140625" style="54" customWidth="1"/>
    <col min="2815" max="2815" width="12.44140625" style="54" customWidth="1"/>
    <col min="2816" max="2817" width="8.88671875" style="54"/>
    <col min="2818" max="2818" width="7.88671875" style="54" customWidth="1"/>
    <col min="2819" max="3064" width="8.88671875" style="54"/>
    <col min="3065" max="3065" width="37.109375" style="54" customWidth="1"/>
    <col min="3066" max="3067" width="10.5546875" style="54" customWidth="1"/>
    <col min="3068" max="3068" width="13" style="54" customWidth="1"/>
    <col min="3069" max="3070" width="10.44140625" style="54" customWidth="1"/>
    <col min="3071" max="3071" width="12.44140625" style="54" customWidth="1"/>
    <col min="3072" max="3073" width="8.88671875" style="54"/>
    <col min="3074" max="3074" width="7.88671875" style="54" customWidth="1"/>
    <col min="3075" max="3320" width="8.88671875" style="54"/>
    <col min="3321" max="3321" width="37.109375" style="54" customWidth="1"/>
    <col min="3322" max="3323" width="10.5546875" style="54" customWidth="1"/>
    <col min="3324" max="3324" width="13" style="54" customWidth="1"/>
    <col min="3325" max="3326" width="10.44140625" style="54" customWidth="1"/>
    <col min="3327" max="3327" width="12.44140625" style="54" customWidth="1"/>
    <col min="3328" max="3329" width="8.88671875" style="54"/>
    <col min="3330" max="3330" width="7.88671875" style="54" customWidth="1"/>
    <col min="3331" max="3576" width="8.88671875" style="54"/>
    <col min="3577" max="3577" width="37.109375" style="54" customWidth="1"/>
    <col min="3578" max="3579" width="10.5546875" style="54" customWidth="1"/>
    <col min="3580" max="3580" width="13" style="54" customWidth="1"/>
    <col min="3581" max="3582" width="10.44140625" style="54" customWidth="1"/>
    <col min="3583" max="3583" width="12.44140625" style="54" customWidth="1"/>
    <col min="3584" max="3585" width="8.88671875" style="54"/>
    <col min="3586" max="3586" width="7.88671875" style="54" customWidth="1"/>
    <col min="3587" max="3832" width="8.88671875" style="54"/>
    <col min="3833" max="3833" width="37.109375" style="54" customWidth="1"/>
    <col min="3834" max="3835" width="10.5546875" style="54" customWidth="1"/>
    <col min="3836" max="3836" width="13" style="54" customWidth="1"/>
    <col min="3837" max="3838" width="10.44140625" style="54" customWidth="1"/>
    <col min="3839" max="3839" width="12.44140625" style="54" customWidth="1"/>
    <col min="3840" max="3841" width="8.88671875" style="54"/>
    <col min="3842" max="3842" width="7.88671875" style="54" customWidth="1"/>
    <col min="3843" max="4088" width="8.88671875" style="54"/>
    <col min="4089" max="4089" width="37.109375" style="54" customWidth="1"/>
    <col min="4090" max="4091" width="10.5546875" style="54" customWidth="1"/>
    <col min="4092" max="4092" width="13" style="54" customWidth="1"/>
    <col min="4093" max="4094" width="10.44140625" style="54" customWidth="1"/>
    <col min="4095" max="4095" width="12.44140625" style="54" customWidth="1"/>
    <col min="4096" max="4097" width="8.88671875" style="54"/>
    <col min="4098" max="4098" width="7.88671875" style="54" customWidth="1"/>
    <col min="4099" max="4344" width="8.88671875" style="54"/>
    <col min="4345" max="4345" width="37.109375" style="54" customWidth="1"/>
    <col min="4346" max="4347" width="10.5546875" style="54" customWidth="1"/>
    <col min="4348" max="4348" width="13" style="54" customWidth="1"/>
    <col min="4349" max="4350" width="10.44140625" style="54" customWidth="1"/>
    <col min="4351" max="4351" width="12.44140625" style="54" customWidth="1"/>
    <col min="4352" max="4353" width="8.88671875" style="54"/>
    <col min="4354" max="4354" width="7.88671875" style="54" customWidth="1"/>
    <col min="4355" max="4600" width="8.88671875" style="54"/>
    <col min="4601" max="4601" width="37.109375" style="54" customWidth="1"/>
    <col min="4602" max="4603" width="10.5546875" style="54" customWidth="1"/>
    <col min="4604" max="4604" width="13" style="54" customWidth="1"/>
    <col min="4605" max="4606" width="10.44140625" style="54" customWidth="1"/>
    <col min="4607" max="4607" width="12.44140625" style="54" customWidth="1"/>
    <col min="4608" max="4609" width="8.88671875" style="54"/>
    <col min="4610" max="4610" width="7.88671875" style="54" customWidth="1"/>
    <col min="4611" max="4856" width="8.88671875" style="54"/>
    <col min="4857" max="4857" width="37.109375" style="54" customWidth="1"/>
    <col min="4858" max="4859" width="10.5546875" style="54" customWidth="1"/>
    <col min="4860" max="4860" width="13" style="54" customWidth="1"/>
    <col min="4861" max="4862" width="10.44140625" style="54" customWidth="1"/>
    <col min="4863" max="4863" width="12.44140625" style="54" customWidth="1"/>
    <col min="4864" max="4865" width="8.88671875" style="54"/>
    <col min="4866" max="4866" width="7.88671875" style="54" customWidth="1"/>
    <col min="4867" max="5112" width="8.88671875" style="54"/>
    <col min="5113" max="5113" width="37.109375" style="54" customWidth="1"/>
    <col min="5114" max="5115" width="10.5546875" style="54" customWidth="1"/>
    <col min="5116" max="5116" width="13" style="54" customWidth="1"/>
    <col min="5117" max="5118" width="10.44140625" style="54" customWidth="1"/>
    <col min="5119" max="5119" width="12.44140625" style="54" customWidth="1"/>
    <col min="5120" max="5121" width="8.88671875" style="54"/>
    <col min="5122" max="5122" width="7.88671875" style="54" customWidth="1"/>
    <col min="5123" max="5368" width="8.88671875" style="54"/>
    <col min="5369" max="5369" width="37.109375" style="54" customWidth="1"/>
    <col min="5370" max="5371" width="10.5546875" style="54" customWidth="1"/>
    <col min="5372" max="5372" width="13" style="54" customWidth="1"/>
    <col min="5373" max="5374" width="10.44140625" style="54" customWidth="1"/>
    <col min="5375" max="5375" width="12.44140625" style="54" customWidth="1"/>
    <col min="5376" max="5377" width="8.88671875" style="54"/>
    <col min="5378" max="5378" width="7.88671875" style="54" customWidth="1"/>
    <col min="5379" max="5624" width="8.88671875" style="54"/>
    <col min="5625" max="5625" width="37.109375" style="54" customWidth="1"/>
    <col min="5626" max="5627" width="10.5546875" style="54" customWidth="1"/>
    <col min="5628" max="5628" width="13" style="54" customWidth="1"/>
    <col min="5629" max="5630" width="10.44140625" style="54" customWidth="1"/>
    <col min="5631" max="5631" width="12.44140625" style="54" customWidth="1"/>
    <col min="5632" max="5633" width="8.88671875" style="54"/>
    <col min="5634" max="5634" width="7.88671875" style="54" customWidth="1"/>
    <col min="5635" max="5880" width="8.88671875" style="54"/>
    <col min="5881" max="5881" width="37.109375" style="54" customWidth="1"/>
    <col min="5882" max="5883" width="10.5546875" style="54" customWidth="1"/>
    <col min="5884" max="5884" width="13" style="54" customWidth="1"/>
    <col min="5885" max="5886" width="10.44140625" style="54" customWidth="1"/>
    <col min="5887" max="5887" width="12.44140625" style="54" customWidth="1"/>
    <col min="5888" max="5889" width="8.88671875" style="54"/>
    <col min="5890" max="5890" width="7.88671875" style="54" customWidth="1"/>
    <col min="5891" max="6136" width="8.88671875" style="54"/>
    <col min="6137" max="6137" width="37.109375" style="54" customWidth="1"/>
    <col min="6138" max="6139" width="10.5546875" style="54" customWidth="1"/>
    <col min="6140" max="6140" width="13" style="54" customWidth="1"/>
    <col min="6141" max="6142" width="10.44140625" style="54" customWidth="1"/>
    <col min="6143" max="6143" width="12.44140625" style="54" customWidth="1"/>
    <col min="6144" max="6145" width="8.88671875" style="54"/>
    <col min="6146" max="6146" width="7.88671875" style="54" customWidth="1"/>
    <col min="6147" max="6392" width="8.88671875" style="54"/>
    <col min="6393" max="6393" width="37.109375" style="54" customWidth="1"/>
    <col min="6394" max="6395" width="10.5546875" style="54" customWidth="1"/>
    <col min="6396" max="6396" width="13" style="54" customWidth="1"/>
    <col min="6397" max="6398" width="10.44140625" style="54" customWidth="1"/>
    <col min="6399" max="6399" width="12.44140625" style="54" customWidth="1"/>
    <col min="6400" max="6401" width="8.88671875" style="54"/>
    <col min="6402" max="6402" width="7.88671875" style="54" customWidth="1"/>
    <col min="6403" max="6648" width="8.88671875" style="54"/>
    <col min="6649" max="6649" width="37.109375" style="54" customWidth="1"/>
    <col min="6650" max="6651" width="10.5546875" style="54" customWidth="1"/>
    <col min="6652" max="6652" width="13" style="54" customWidth="1"/>
    <col min="6653" max="6654" width="10.44140625" style="54" customWidth="1"/>
    <col min="6655" max="6655" width="12.44140625" style="54" customWidth="1"/>
    <col min="6656" max="6657" width="8.88671875" style="54"/>
    <col min="6658" max="6658" width="7.88671875" style="54" customWidth="1"/>
    <col min="6659" max="6904" width="8.88671875" style="54"/>
    <col min="6905" max="6905" width="37.109375" style="54" customWidth="1"/>
    <col min="6906" max="6907" width="10.5546875" style="54" customWidth="1"/>
    <col min="6908" max="6908" width="13" style="54" customWidth="1"/>
    <col min="6909" max="6910" width="10.44140625" style="54" customWidth="1"/>
    <col min="6911" max="6911" width="12.44140625" style="54" customWidth="1"/>
    <col min="6912" max="6913" width="8.88671875" style="54"/>
    <col min="6914" max="6914" width="7.88671875" style="54" customWidth="1"/>
    <col min="6915" max="7160" width="8.88671875" style="54"/>
    <col min="7161" max="7161" width="37.109375" style="54" customWidth="1"/>
    <col min="7162" max="7163" width="10.5546875" style="54" customWidth="1"/>
    <col min="7164" max="7164" width="13" style="54" customWidth="1"/>
    <col min="7165" max="7166" width="10.44140625" style="54" customWidth="1"/>
    <col min="7167" max="7167" width="12.44140625" style="54" customWidth="1"/>
    <col min="7168" max="7169" width="8.88671875" style="54"/>
    <col min="7170" max="7170" width="7.88671875" style="54" customWidth="1"/>
    <col min="7171" max="7416" width="8.88671875" style="54"/>
    <col min="7417" max="7417" width="37.109375" style="54" customWidth="1"/>
    <col min="7418" max="7419" width="10.5546875" style="54" customWidth="1"/>
    <col min="7420" max="7420" width="13" style="54" customWidth="1"/>
    <col min="7421" max="7422" width="10.44140625" style="54" customWidth="1"/>
    <col min="7423" max="7423" width="12.44140625" style="54" customWidth="1"/>
    <col min="7424" max="7425" width="8.88671875" style="54"/>
    <col min="7426" max="7426" width="7.88671875" style="54" customWidth="1"/>
    <col min="7427" max="7672" width="8.88671875" style="54"/>
    <col min="7673" max="7673" width="37.109375" style="54" customWidth="1"/>
    <col min="7674" max="7675" width="10.5546875" style="54" customWidth="1"/>
    <col min="7676" max="7676" width="13" style="54" customWidth="1"/>
    <col min="7677" max="7678" width="10.44140625" style="54" customWidth="1"/>
    <col min="7679" max="7679" width="12.44140625" style="54" customWidth="1"/>
    <col min="7680" max="7681" width="8.88671875" style="54"/>
    <col min="7682" max="7682" width="7.88671875" style="54" customWidth="1"/>
    <col min="7683" max="7928" width="8.88671875" style="54"/>
    <col min="7929" max="7929" width="37.109375" style="54" customWidth="1"/>
    <col min="7930" max="7931" width="10.5546875" style="54" customWidth="1"/>
    <col min="7932" max="7932" width="13" style="54" customWidth="1"/>
    <col min="7933" max="7934" width="10.44140625" style="54" customWidth="1"/>
    <col min="7935" max="7935" width="12.44140625" style="54" customWidth="1"/>
    <col min="7936" max="7937" width="8.88671875" style="54"/>
    <col min="7938" max="7938" width="7.88671875" style="54" customWidth="1"/>
    <col min="7939" max="8184" width="8.88671875" style="54"/>
    <col min="8185" max="8185" width="37.109375" style="54" customWidth="1"/>
    <col min="8186" max="8187" width="10.5546875" style="54" customWidth="1"/>
    <col min="8188" max="8188" width="13" style="54" customWidth="1"/>
    <col min="8189" max="8190" width="10.44140625" style="54" customWidth="1"/>
    <col min="8191" max="8191" width="12.44140625" style="54" customWidth="1"/>
    <col min="8192" max="8193" width="8.88671875" style="54"/>
    <col min="8194" max="8194" width="7.88671875" style="54" customWidth="1"/>
    <col min="8195" max="8440" width="8.88671875" style="54"/>
    <col min="8441" max="8441" width="37.109375" style="54" customWidth="1"/>
    <col min="8442" max="8443" width="10.5546875" style="54" customWidth="1"/>
    <col min="8444" max="8444" width="13" style="54" customWidth="1"/>
    <col min="8445" max="8446" width="10.44140625" style="54" customWidth="1"/>
    <col min="8447" max="8447" width="12.44140625" style="54" customWidth="1"/>
    <col min="8448" max="8449" width="8.88671875" style="54"/>
    <col min="8450" max="8450" width="7.88671875" style="54" customWidth="1"/>
    <col min="8451" max="8696" width="8.88671875" style="54"/>
    <col min="8697" max="8697" width="37.109375" style="54" customWidth="1"/>
    <col min="8698" max="8699" width="10.5546875" style="54" customWidth="1"/>
    <col min="8700" max="8700" width="13" style="54" customWidth="1"/>
    <col min="8701" max="8702" width="10.44140625" style="54" customWidth="1"/>
    <col min="8703" max="8703" width="12.44140625" style="54" customWidth="1"/>
    <col min="8704" max="8705" width="8.88671875" style="54"/>
    <col min="8706" max="8706" width="7.88671875" style="54" customWidth="1"/>
    <col min="8707" max="8952" width="8.88671875" style="54"/>
    <col min="8953" max="8953" width="37.109375" style="54" customWidth="1"/>
    <col min="8954" max="8955" width="10.5546875" style="54" customWidth="1"/>
    <col min="8956" max="8956" width="13" style="54" customWidth="1"/>
    <col min="8957" max="8958" width="10.44140625" style="54" customWidth="1"/>
    <col min="8959" max="8959" width="12.44140625" style="54" customWidth="1"/>
    <col min="8960" max="8961" width="8.88671875" style="54"/>
    <col min="8962" max="8962" width="7.88671875" style="54" customWidth="1"/>
    <col min="8963" max="9208" width="8.88671875" style="54"/>
    <col min="9209" max="9209" width="37.109375" style="54" customWidth="1"/>
    <col min="9210" max="9211" width="10.5546875" style="54" customWidth="1"/>
    <col min="9212" max="9212" width="13" style="54" customWidth="1"/>
    <col min="9213" max="9214" width="10.44140625" style="54" customWidth="1"/>
    <col min="9215" max="9215" width="12.44140625" style="54" customWidth="1"/>
    <col min="9216" max="9217" width="8.88671875" style="54"/>
    <col min="9218" max="9218" width="7.88671875" style="54" customWidth="1"/>
    <col min="9219" max="9464" width="8.88671875" style="54"/>
    <col min="9465" max="9465" width="37.109375" style="54" customWidth="1"/>
    <col min="9466" max="9467" width="10.5546875" style="54" customWidth="1"/>
    <col min="9468" max="9468" width="13" style="54" customWidth="1"/>
    <col min="9469" max="9470" width="10.44140625" style="54" customWidth="1"/>
    <col min="9471" max="9471" width="12.44140625" style="54" customWidth="1"/>
    <col min="9472" max="9473" width="8.88671875" style="54"/>
    <col min="9474" max="9474" width="7.88671875" style="54" customWidth="1"/>
    <col min="9475" max="9720" width="8.88671875" style="54"/>
    <col min="9721" max="9721" width="37.109375" style="54" customWidth="1"/>
    <col min="9722" max="9723" width="10.5546875" style="54" customWidth="1"/>
    <col min="9724" max="9724" width="13" style="54" customWidth="1"/>
    <col min="9725" max="9726" width="10.44140625" style="54" customWidth="1"/>
    <col min="9727" max="9727" width="12.44140625" style="54" customWidth="1"/>
    <col min="9728" max="9729" width="8.88671875" style="54"/>
    <col min="9730" max="9730" width="7.88671875" style="54" customWidth="1"/>
    <col min="9731" max="9976" width="8.88671875" style="54"/>
    <col min="9977" max="9977" width="37.109375" style="54" customWidth="1"/>
    <col min="9978" max="9979" width="10.5546875" style="54" customWidth="1"/>
    <col min="9980" max="9980" width="13" style="54" customWidth="1"/>
    <col min="9981" max="9982" width="10.44140625" style="54" customWidth="1"/>
    <col min="9983" max="9983" width="12.44140625" style="54" customWidth="1"/>
    <col min="9984" max="9985" width="8.88671875" style="54"/>
    <col min="9986" max="9986" width="7.88671875" style="54" customWidth="1"/>
    <col min="9987" max="10232" width="8.88671875" style="54"/>
    <col min="10233" max="10233" width="37.109375" style="54" customWidth="1"/>
    <col min="10234" max="10235" width="10.5546875" style="54" customWidth="1"/>
    <col min="10236" max="10236" width="13" style="54" customWidth="1"/>
    <col min="10237" max="10238" width="10.44140625" style="54" customWidth="1"/>
    <col min="10239" max="10239" width="12.44140625" style="54" customWidth="1"/>
    <col min="10240" max="10241" width="8.88671875" style="54"/>
    <col min="10242" max="10242" width="7.88671875" style="54" customWidth="1"/>
    <col min="10243" max="10488" width="8.88671875" style="54"/>
    <col min="10489" max="10489" width="37.109375" style="54" customWidth="1"/>
    <col min="10490" max="10491" width="10.5546875" style="54" customWidth="1"/>
    <col min="10492" max="10492" width="13" style="54" customWidth="1"/>
    <col min="10493" max="10494" width="10.44140625" style="54" customWidth="1"/>
    <col min="10495" max="10495" width="12.44140625" style="54" customWidth="1"/>
    <col min="10496" max="10497" width="8.88671875" style="54"/>
    <col min="10498" max="10498" width="7.88671875" style="54" customWidth="1"/>
    <col min="10499" max="10744" width="8.88671875" style="54"/>
    <col min="10745" max="10745" width="37.109375" style="54" customWidth="1"/>
    <col min="10746" max="10747" width="10.5546875" style="54" customWidth="1"/>
    <col min="10748" max="10748" width="13" style="54" customWidth="1"/>
    <col min="10749" max="10750" width="10.44140625" style="54" customWidth="1"/>
    <col min="10751" max="10751" width="12.44140625" style="54" customWidth="1"/>
    <col min="10752" max="10753" width="8.88671875" style="54"/>
    <col min="10754" max="10754" width="7.88671875" style="54" customWidth="1"/>
    <col min="10755" max="11000" width="8.88671875" style="54"/>
    <col min="11001" max="11001" width="37.109375" style="54" customWidth="1"/>
    <col min="11002" max="11003" width="10.5546875" style="54" customWidth="1"/>
    <col min="11004" max="11004" width="13" style="54" customWidth="1"/>
    <col min="11005" max="11006" width="10.44140625" style="54" customWidth="1"/>
    <col min="11007" max="11007" width="12.44140625" style="54" customWidth="1"/>
    <col min="11008" max="11009" width="8.88671875" style="54"/>
    <col min="11010" max="11010" width="7.88671875" style="54" customWidth="1"/>
    <col min="11011" max="11256" width="8.88671875" style="54"/>
    <col min="11257" max="11257" width="37.109375" style="54" customWidth="1"/>
    <col min="11258" max="11259" width="10.5546875" style="54" customWidth="1"/>
    <col min="11260" max="11260" width="13" style="54" customWidth="1"/>
    <col min="11261" max="11262" width="10.44140625" style="54" customWidth="1"/>
    <col min="11263" max="11263" width="12.44140625" style="54" customWidth="1"/>
    <col min="11264" max="11265" width="8.88671875" style="54"/>
    <col min="11266" max="11266" width="7.88671875" style="54" customWidth="1"/>
    <col min="11267" max="11512" width="8.88671875" style="54"/>
    <col min="11513" max="11513" width="37.109375" style="54" customWidth="1"/>
    <col min="11514" max="11515" width="10.5546875" style="54" customWidth="1"/>
    <col min="11516" max="11516" width="13" style="54" customWidth="1"/>
    <col min="11517" max="11518" width="10.44140625" style="54" customWidth="1"/>
    <col min="11519" max="11519" width="12.44140625" style="54" customWidth="1"/>
    <col min="11520" max="11521" width="8.88671875" style="54"/>
    <col min="11522" max="11522" width="7.88671875" style="54" customWidth="1"/>
    <col min="11523" max="11768" width="8.88671875" style="54"/>
    <col min="11769" max="11769" width="37.109375" style="54" customWidth="1"/>
    <col min="11770" max="11771" width="10.5546875" style="54" customWidth="1"/>
    <col min="11772" max="11772" width="13" style="54" customWidth="1"/>
    <col min="11773" max="11774" width="10.44140625" style="54" customWidth="1"/>
    <col min="11775" max="11775" width="12.44140625" style="54" customWidth="1"/>
    <col min="11776" max="11777" width="8.88671875" style="54"/>
    <col min="11778" max="11778" width="7.88671875" style="54" customWidth="1"/>
    <col min="11779" max="12024" width="8.88671875" style="54"/>
    <col min="12025" max="12025" width="37.109375" style="54" customWidth="1"/>
    <col min="12026" max="12027" width="10.5546875" style="54" customWidth="1"/>
    <col min="12028" max="12028" width="13" style="54" customWidth="1"/>
    <col min="12029" max="12030" width="10.44140625" style="54" customWidth="1"/>
    <col min="12031" max="12031" width="12.44140625" style="54" customWidth="1"/>
    <col min="12032" max="12033" width="8.88671875" style="54"/>
    <col min="12034" max="12034" width="7.88671875" style="54" customWidth="1"/>
    <col min="12035" max="12280" width="8.88671875" style="54"/>
    <col min="12281" max="12281" width="37.109375" style="54" customWidth="1"/>
    <col min="12282" max="12283" width="10.5546875" style="54" customWidth="1"/>
    <col min="12284" max="12284" width="13" style="54" customWidth="1"/>
    <col min="12285" max="12286" width="10.44140625" style="54" customWidth="1"/>
    <col min="12287" max="12287" width="12.44140625" style="54" customWidth="1"/>
    <col min="12288" max="12289" width="8.88671875" style="54"/>
    <col min="12290" max="12290" width="7.88671875" style="54" customWidth="1"/>
    <col min="12291" max="12536" width="8.88671875" style="54"/>
    <col min="12537" max="12537" width="37.109375" style="54" customWidth="1"/>
    <col min="12538" max="12539" width="10.5546875" style="54" customWidth="1"/>
    <col min="12540" max="12540" width="13" style="54" customWidth="1"/>
    <col min="12541" max="12542" width="10.44140625" style="54" customWidth="1"/>
    <col min="12543" max="12543" width="12.44140625" style="54" customWidth="1"/>
    <col min="12544" max="12545" width="8.88671875" style="54"/>
    <col min="12546" max="12546" width="7.88671875" style="54" customWidth="1"/>
    <col min="12547" max="12792" width="8.88671875" style="54"/>
    <col min="12793" max="12793" width="37.109375" style="54" customWidth="1"/>
    <col min="12794" max="12795" width="10.5546875" style="54" customWidth="1"/>
    <col min="12796" max="12796" width="13" style="54" customWidth="1"/>
    <col min="12797" max="12798" width="10.44140625" style="54" customWidth="1"/>
    <col min="12799" max="12799" width="12.44140625" style="54" customWidth="1"/>
    <col min="12800" max="12801" width="8.88671875" style="54"/>
    <col min="12802" max="12802" width="7.88671875" style="54" customWidth="1"/>
    <col min="12803" max="13048" width="8.88671875" style="54"/>
    <col min="13049" max="13049" width="37.109375" style="54" customWidth="1"/>
    <col min="13050" max="13051" width="10.5546875" style="54" customWidth="1"/>
    <col min="13052" max="13052" width="13" style="54" customWidth="1"/>
    <col min="13053" max="13054" width="10.44140625" style="54" customWidth="1"/>
    <col min="13055" max="13055" width="12.44140625" style="54" customWidth="1"/>
    <col min="13056" max="13057" width="8.88671875" style="54"/>
    <col min="13058" max="13058" width="7.88671875" style="54" customWidth="1"/>
    <col min="13059" max="13304" width="8.88671875" style="54"/>
    <col min="13305" max="13305" width="37.109375" style="54" customWidth="1"/>
    <col min="13306" max="13307" width="10.5546875" style="54" customWidth="1"/>
    <col min="13308" max="13308" width="13" style="54" customWidth="1"/>
    <col min="13309" max="13310" width="10.44140625" style="54" customWidth="1"/>
    <col min="13311" max="13311" width="12.44140625" style="54" customWidth="1"/>
    <col min="13312" max="13313" width="8.88671875" style="54"/>
    <col min="13314" max="13314" width="7.88671875" style="54" customWidth="1"/>
    <col min="13315" max="13560" width="8.88671875" style="54"/>
    <col min="13561" max="13561" width="37.109375" style="54" customWidth="1"/>
    <col min="13562" max="13563" width="10.5546875" style="54" customWidth="1"/>
    <col min="13564" max="13564" width="13" style="54" customWidth="1"/>
    <col min="13565" max="13566" width="10.44140625" style="54" customWidth="1"/>
    <col min="13567" max="13567" width="12.44140625" style="54" customWidth="1"/>
    <col min="13568" max="13569" width="8.88671875" style="54"/>
    <col min="13570" max="13570" width="7.88671875" style="54" customWidth="1"/>
    <col min="13571" max="13816" width="8.88671875" style="54"/>
    <col min="13817" max="13817" width="37.109375" style="54" customWidth="1"/>
    <col min="13818" max="13819" width="10.5546875" style="54" customWidth="1"/>
    <col min="13820" max="13820" width="13" style="54" customWidth="1"/>
    <col min="13821" max="13822" width="10.44140625" style="54" customWidth="1"/>
    <col min="13823" max="13823" width="12.44140625" style="54" customWidth="1"/>
    <col min="13824" max="13825" width="8.88671875" style="54"/>
    <col min="13826" max="13826" width="7.88671875" style="54" customWidth="1"/>
    <col min="13827" max="14072" width="8.88671875" style="54"/>
    <col min="14073" max="14073" width="37.109375" style="54" customWidth="1"/>
    <col min="14074" max="14075" width="10.5546875" style="54" customWidth="1"/>
    <col min="14076" max="14076" width="13" style="54" customWidth="1"/>
    <col min="14077" max="14078" width="10.44140625" style="54" customWidth="1"/>
    <col min="14079" max="14079" width="12.44140625" style="54" customWidth="1"/>
    <col min="14080" max="14081" width="8.88671875" style="54"/>
    <col min="14082" max="14082" width="7.88671875" style="54" customWidth="1"/>
    <col min="14083" max="14328" width="8.88671875" style="54"/>
    <col min="14329" max="14329" width="37.109375" style="54" customWidth="1"/>
    <col min="14330" max="14331" width="10.5546875" style="54" customWidth="1"/>
    <col min="14332" max="14332" width="13" style="54" customWidth="1"/>
    <col min="14333" max="14334" width="10.44140625" style="54" customWidth="1"/>
    <col min="14335" max="14335" width="12.44140625" style="54" customWidth="1"/>
    <col min="14336" max="14337" width="8.88671875" style="54"/>
    <col min="14338" max="14338" width="7.88671875" style="54" customWidth="1"/>
    <col min="14339" max="14584" width="8.88671875" style="54"/>
    <col min="14585" max="14585" width="37.109375" style="54" customWidth="1"/>
    <col min="14586" max="14587" width="10.5546875" style="54" customWidth="1"/>
    <col min="14588" max="14588" width="13" style="54" customWidth="1"/>
    <col min="14589" max="14590" width="10.44140625" style="54" customWidth="1"/>
    <col min="14591" max="14591" width="12.44140625" style="54" customWidth="1"/>
    <col min="14592" max="14593" width="8.88671875" style="54"/>
    <col min="14594" max="14594" width="7.88671875" style="54" customWidth="1"/>
    <col min="14595" max="14840" width="8.88671875" style="54"/>
    <col min="14841" max="14841" width="37.109375" style="54" customWidth="1"/>
    <col min="14842" max="14843" width="10.5546875" style="54" customWidth="1"/>
    <col min="14844" max="14844" width="13" style="54" customWidth="1"/>
    <col min="14845" max="14846" width="10.44140625" style="54" customWidth="1"/>
    <col min="14847" max="14847" width="12.44140625" style="54" customWidth="1"/>
    <col min="14848" max="14849" width="8.88671875" style="54"/>
    <col min="14850" max="14850" width="7.88671875" style="54" customWidth="1"/>
    <col min="14851" max="15096" width="8.88671875" style="54"/>
    <col min="15097" max="15097" width="37.109375" style="54" customWidth="1"/>
    <col min="15098" max="15099" width="10.5546875" style="54" customWidth="1"/>
    <col min="15100" max="15100" width="13" style="54" customWidth="1"/>
    <col min="15101" max="15102" width="10.44140625" style="54" customWidth="1"/>
    <col min="15103" max="15103" width="12.44140625" style="54" customWidth="1"/>
    <col min="15104" max="15105" width="8.88671875" style="54"/>
    <col min="15106" max="15106" width="7.88671875" style="54" customWidth="1"/>
    <col min="15107" max="15352" width="8.88671875" style="54"/>
    <col min="15353" max="15353" width="37.109375" style="54" customWidth="1"/>
    <col min="15354" max="15355" width="10.5546875" style="54" customWidth="1"/>
    <col min="15356" max="15356" width="13" style="54" customWidth="1"/>
    <col min="15357" max="15358" width="10.44140625" style="54" customWidth="1"/>
    <col min="15359" max="15359" width="12.44140625" style="54" customWidth="1"/>
    <col min="15360" max="15361" width="8.88671875" style="54"/>
    <col min="15362" max="15362" width="7.88671875" style="54" customWidth="1"/>
    <col min="15363" max="15608" width="8.88671875" style="54"/>
    <col min="15609" max="15609" width="37.109375" style="54" customWidth="1"/>
    <col min="15610" max="15611" width="10.5546875" style="54" customWidth="1"/>
    <col min="15612" max="15612" width="13" style="54" customWidth="1"/>
    <col min="15613" max="15614" width="10.44140625" style="54" customWidth="1"/>
    <col min="15615" max="15615" width="12.44140625" style="54" customWidth="1"/>
    <col min="15616" max="15617" width="8.88671875" style="54"/>
    <col min="15618" max="15618" width="7.88671875" style="54" customWidth="1"/>
    <col min="15619" max="15864" width="8.88671875" style="54"/>
    <col min="15865" max="15865" width="37.109375" style="54" customWidth="1"/>
    <col min="15866" max="15867" width="10.5546875" style="54" customWidth="1"/>
    <col min="15868" max="15868" width="13" style="54" customWidth="1"/>
    <col min="15869" max="15870" width="10.44140625" style="54" customWidth="1"/>
    <col min="15871" max="15871" width="12.44140625" style="54" customWidth="1"/>
    <col min="15872" max="15873" width="8.88671875" style="54"/>
    <col min="15874" max="15874" width="7.88671875" style="54" customWidth="1"/>
    <col min="15875" max="16120" width="8.88671875" style="54"/>
    <col min="16121" max="16121" width="37.109375" style="54" customWidth="1"/>
    <col min="16122" max="16123" width="10.5546875" style="54" customWidth="1"/>
    <col min="16124" max="16124" width="13" style="54" customWidth="1"/>
    <col min="16125" max="16126" width="10.44140625" style="54" customWidth="1"/>
    <col min="16127" max="16127" width="12.44140625" style="54" customWidth="1"/>
    <col min="16128" max="16129" width="8.88671875" style="54"/>
    <col min="16130" max="16130" width="7.88671875" style="54" customWidth="1"/>
    <col min="16131" max="16384" width="8.88671875" style="54"/>
  </cols>
  <sheetData>
    <row r="1" spans="1:14" ht="28.5" customHeight="1" x14ac:dyDescent="0.25">
      <c r="G1" s="518" t="s">
        <v>190</v>
      </c>
      <c r="H1" s="518"/>
      <c r="I1" s="518"/>
    </row>
    <row r="2" spans="1:14" s="45" customFormat="1" ht="22.8" x14ac:dyDescent="0.4">
      <c r="A2" s="502" t="s">
        <v>196</v>
      </c>
      <c r="B2" s="502"/>
      <c r="C2" s="502"/>
      <c r="D2" s="502"/>
      <c r="E2" s="502"/>
      <c r="F2" s="502"/>
      <c r="G2" s="502"/>
      <c r="H2" s="502"/>
      <c r="I2" s="502"/>
      <c r="J2" s="140"/>
    </row>
    <row r="3" spans="1:14" s="45" customFormat="1" ht="18" x14ac:dyDescent="0.35">
      <c r="A3" s="517" t="s">
        <v>78</v>
      </c>
      <c r="B3" s="517"/>
      <c r="C3" s="517"/>
      <c r="D3" s="517"/>
      <c r="E3" s="517"/>
      <c r="F3" s="517"/>
      <c r="G3" s="517"/>
      <c r="H3" s="517"/>
      <c r="I3" s="517"/>
      <c r="J3" s="141"/>
    </row>
    <row r="4" spans="1:14" s="48" customFormat="1" ht="15.6" x14ac:dyDescent="0.2">
      <c r="A4" s="46"/>
      <c r="B4" s="107"/>
      <c r="C4" s="107"/>
      <c r="D4" s="107"/>
      <c r="E4" s="107"/>
      <c r="F4" s="107"/>
      <c r="G4" s="107"/>
      <c r="H4" s="188"/>
      <c r="I4" s="191" t="s">
        <v>178</v>
      </c>
    </row>
    <row r="5" spans="1:14" s="48" customFormat="1" ht="37.5" customHeight="1" x14ac:dyDescent="0.2">
      <c r="A5" s="519"/>
      <c r="B5" s="520" t="s">
        <v>381</v>
      </c>
      <c r="C5" s="521"/>
      <c r="D5" s="521"/>
      <c r="E5" s="522"/>
      <c r="F5" s="523" t="s">
        <v>380</v>
      </c>
      <c r="G5" s="524"/>
      <c r="H5" s="524"/>
      <c r="I5" s="525"/>
    </row>
    <row r="6" spans="1:14" s="48" customFormat="1" ht="62.4" x14ac:dyDescent="0.2">
      <c r="A6" s="519"/>
      <c r="B6" s="143" t="s">
        <v>197</v>
      </c>
      <c r="C6" s="143" t="s">
        <v>198</v>
      </c>
      <c r="D6" s="143" t="s">
        <v>199</v>
      </c>
      <c r="E6" s="143" t="s">
        <v>198</v>
      </c>
      <c r="F6" s="143" t="s">
        <v>197</v>
      </c>
      <c r="G6" s="143" t="s">
        <v>198</v>
      </c>
      <c r="H6" s="189" t="s">
        <v>199</v>
      </c>
      <c r="I6" s="189" t="s">
        <v>198</v>
      </c>
      <c r="K6" s="350"/>
    </row>
    <row r="7" spans="1:14" s="49" customFormat="1" ht="32.25" customHeight="1" x14ac:dyDescent="0.2">
      <c r="A7" s="144" t="s">
        <v>54</v>
      </c>
      <c r="B7" s="157">
        <v>3044</v>
      </c>
      <c r="C7" s="158">
        <v>73.050155987521009</v>
      </c>
      <c r="D7" s="157">
        <v>1123</v>
      </c>
      <c r="E7" s="158">
        <v>26.949844012478991</v>
      </c>
      <c r="F7" s="157">
        <v>2312</v>
      </c>
      <c r="G7" s="158">
        <v>74.532559638942615</v>
      </c>
      <c r="H7" s="157">
        <v>790</v>
      </c>
      <c r="I7" s="158">
        <v>25.467440361057385</v>
      </c>
      <c r="J7" s="283"/>
      <c r="K7" s="350"/>
      <c r="L7" s="178"/>
    </row>
    <row r="8" spans="1:14" s="49" customFormat="1" ht="36" customHeight="1" x14ac:dyDescent="0.2">
      <c r="A8" s="146" t="s">
        <v>79</v>
      </c>
      <c r="B8" s="156">
        <v>2663</v>
      </c>
      <c r="C8" s="158">
        <v>72.83916849015317</v>
      </c>
      <c r="D8" s="157">
        <v>993</v>
      </c>
      <c r="E8" s="158">
        <v>27.16083150984683</v>
      </c>
      <c r="F8" s="145">
        <v>2023</v>
      </c>
      <c r="G8" s="158">
        <v>74.048316251830158</v>
      </c>
      <c r="H8" s="157">
        <v>709</v>
      </c>
      <c r="I8" s="158">
        <v>25.951683748169842</v>
      </c>
      <c r="J8" s="283"/>
      <c r="K8" s="350"/>
      <c r="L8" s="178"/>
    </row>
    <row r="9" spans="1:14" s="49" customFormat="1" ht="16.350000000000001" customHeight="1" x14ac:dyDescent="0.2">
      <c r="A9" s="71" t="s">
        <v>20</v>
      </c>
      <c r="B9" s="150"/>
      <c r="C9" s="158"/>
      <c r="D9" s="157"/>
      <c r="E9" s="158"/>
      <c r="F9" s="150"/>
      <c r="G9" s="158"/>
      <c r="H9" s="157"/>
      <c r="I9" s="158"/>
      <c r="J9" s="283"/>
      <c r="K9" s="350"/>
      <c r="L9" s="178"/>
    </row>
    <row r="10" spans="1:14" ht="24" customHeight="1" x14ac:dyDescent="0.25">
      <c r="A10" s="147" t="s">
        <v>21</v>
      </c>
      <c r="B10" s="282">
        <v>288</v>
      </c>
      <c r="C10" s="455">
        <v>67.289719626168221</v>
      </c>
      <c r="D10" s="155">
        <v>140</v>
      </c>
      <c r="E10" s="455">
        <v>32.710280373831779</v>
      </c>
      <c r="F10" s="173">
        <v>272</v>
      </c>
      <c r="G10" s="455">
        <v>69.922879177377894</v>
      </c>
      <c r="H10" s="155">
        <v>117</v>
      </c>
      <c r="I10" s="455">
        <v>30.077120822622106</v>
      </c>
      <c r="J10" s="283"/>
      <c r="K10" s="350"/>
      <c r="L10" s="178"/>
      <c r="N10" s="60"/>
    </row>
    <row r="11" spans="1:14" ht="24" customHeight="1" x14ac:dyDescent="0.25">
      <c r="A11" s="51" t="s">
        <v>22</v>
      </c>
      <c r="B11" s="172">
        <v>16</v>
      </c>
      <c r="C11" s="455">
        <v>36.363636363636367</v>
      </c>
      <c r="D11" s="155">
        <v>28</v>
      </c>
      <c r="E11" s="455">
        <v>63.636363636363633</v>
      </c>
      <c r="F11" s="172">
        <v>12</v>
      </c>
      <c r="G11" s="455">
        <v>44.444444444444443</v>
      </c>
      <c r="H11" s="155">
        <v>15</v>
      </c>
      <c r="I11" s="455">
        <v>55.555555555555557</v>
      </c>
      <c r="J11" s="283"/>
      <c r="K11" s="350"/>
      <c r="L11" s="178"/>
      <c r="N11" s="60"/>
    </row>
    <row r="12" spans="1:14" s="56" customFormat="1" ht="24" customHeight="1" x14ac:dyDescent="0.25">
      <c r="A12" s="51" t="s">
        <v>23</v>
      </c>
      <c r="B12" s="172">
        <v>291</v>
      </c>
      <c r="C12" s="455">
        <v>58.787878787878789</v>
      </c>
      <c r="D12" s="155">
        <v>204</v>
      </c>
      <c r="E12" s="455">
        <v>41.212121212121211</v>
      </c>
      <c r="F12" s="172">
        <v>224</v>
      </c>
      <c r="G12" s="455">
        <v>60.540540540540547</v>
      </c>
      <c r="H12" s="155">
        <v>146</v>
      </c>
      <c r="I12" s="455">
        <v>39.459459459459453</v>
      </c>
      <c r="J12" s="283"/>
      <c r="K12" s="350"/>
      <c r="L12" s="178"/>
      <c r="N12" s="60"/>
    </row>
    <row r="13" spans="1:14" ht="36" customHeight="1" x14ac:dyDescent="0.25">
      <c r="A13" s="51" t="s">
        <v>24</v>
      </c>
      <c r="B13" s="172">
        <v>20</v>
      </c>
      <c r="C13" s="455">
        <v>46.511627906976742</v>
      </c>
      <c r="D13" s="155">
        <v>23</v>
      </c>
      <c r="E13" s="455">
        <v>53.488372093023258</v>
      </c>
      <c r="F13" s="172">
        <v>13</v>
      </c>
      <c r="G13" s="455">
        <v>44.827586206896555</v>
      </c>
      <c r="H13" s="155">
        <v>16</v>
      </c>
      <c r="I13" s="455">
        <v>55.172413793103445</v>
      </c>
      <c r="J13" s="283"/>
      <c r="K13" s="350"/>
      <c r="L13" s="178"/>
      <c r="N13" s="60"/>
    </row>
    <row r="14" spans="1:14" ht="25.5" customHeight="1" x14ac:dyDescent="0.25">
      <c r="A14" s="51" t="s">
        <v>25</v>
      </c>
      <c r="B14" s="172">
        <v>9</v>
      </c>
      <c r="C14" s="455">
        <v>36</v>
      </c>
      <c r="D14" s="155">
        <v>16</v>
      </c>
      <c r="E14" s="455">
        <v>64</v>
      </c>
      <c r="F14" s="172">
        <v>7</v>
      </c>
      <c r="G14" s="455">
        <v>43.75</v>
      </c>
      <c r="H14" s="155">
        <v>9</v>
      </c>
      <c r="I14" s="455">
        <v>56.25</v>
      </c>
      <c r="J14" s="283"/>
      <c r="K14" s="350"/>
      <c r="L14" s="178"/>
      <c r="N14" s="60"/>
    </row>
    <row r="15" spans="1:14" ht="24" customHeight="1" x14ac:dyDescent="0.25">
      <c r="A15" s="51" t="s">
        <v>26</v>
      </c>
      <c r="B15" s="172">
        <v>43</v>
      </c>
      <c r="C15" s="455">
        <v>30.935251798561154</v>
      </c>
      <c r="D15" s="155">
        <v>96</v>
      </c>
      <c r="E15" s="455">
        <v>69.064748201438846</v>
      </c>
      <c r="F15" s="172">
        <v>36</v>
      </c>
      <c r="G15" s="455">
        <v>34.285714285714285</v>
      </c>
      <c r="H15" s="155">
        <v>69</v>
      </c>
      <c r="I15" s="455">
        <v>65.714285714285722</v>
      </c>
      <c r="J15" s="283"/>
      <c r="K15" s="350"/>
      <c r="L15" s="178"/>
      <c r="N15" s="60"/>
    </row>
    <row r="16" spans="1:14" ht="37.5" customHeight="1" x14ac:dyDescent="0.25">
      <c r="A16" s="51" t="s">
        <v>27</v>
      </c>
      <c r="B16" s="172">
        <v>563</v>
      </c>
      <c r="C16" s="455">
        <v>82.069970845481052</v>
      </c>
      <c r="D16" s="155">
        <v>123</v>
      </c>
      <c r="E16" s="455">
        <v>17.930029154518948</v>
      </c>
      <c r="F16" s="172">
        <v>412</v>
      </c>
      <c r="G16" s="455">
        <v>84.599589322381931</v>
      </c>
      <c r="H16" s="155">
        <v>75</v>
      </c>
      <c r="I16" s="455">
        <v>15.400410677618069</v>
      </c>
      <c r="J16" s="283"/>
      <c r="K16" s="350"/>
      <c r="L16" s="178"/>
      <c r="N16" s="60"/>
    </row>
    <row r="17" spans="1:14" ht="37.5" customHeight="1" x14ac:dyDescent="0.25">
      <c r="A17" s="51" t="s">
        <v>28</v>
      </c>
      <c r="B17" s="172">
        <v>255</v>
      </c>
      <c r="C17" s="455">
        <v>83.881578947368425</v>
      </c>
      <c r="D17" s="155">
        <v>49</v>
      </c>
      <c r="E17" s="455">
        <v>16.118421052631575</v>
      </c>
      <c r="F17" s="172">
        <v>182</v>
      </c>
      <c r="G17" s="455">
        <v>82.727272727272734</v>
      </c>
      <c r="H17" s="155">
        <v>38</v>
      </c>
      <c r="I17" s="455">
        <v>17.272727272727266</v>
      </c>
      <c r="J17" s="283"/>
      <c r="K17" s="350"/>
      <c r="L17" s="178"/>
      <c r="N17" s="60"/>
    </row>
    <row r="18" spans="1:14" ht="24" customHeight="1" x14ac:dyDescent="0.25">
      <c r="A18" s="51" t="s">
        <v>29</v>
      </c>
      <c r="B18" s="172">
        <v>102</v>
      </c>
      <c r="C18" s="455">
        <v>96.226415094339629</v>
      </c>
      <c r="D18" s="155">
        <v>4</v>
      </c>
      <c r="E18" s="455">
        <v>3.7735849056603712</v>
      </c>
      <c r="F18" s="172">
        <v>72</v>
      </c>
      <c r="G18" s="455">
        <v>94.73684210526315</v>
      </c>
      <c r="H18" s="155">
        <v>4</v>
      </c>
      <c r="I18" s="455">
        <v>5.2631578947368496</v>
      </c>
      <c r="J18" s="283"/>
      <c r="K18" s="350"/>
      <c r="L18" s="178"/>
      <c r="N18" s="60"/>
    </row>
    <row r="19" spans="1:14" ht="24" customHeight="1" x14ac:dyDescent="0.25">
      <c r="A19" s="51" t="s">
        <v>30</v>
      </c>
      <c r="B19" s="172">
        <v>32</v>
      </c>
      <c r="C19" s="455">
        <v>78.048780487804876</v>
      </c>
      <c r="D19" s="155">
        <v>9</v>
      </c>
      <c r="E19" s="455">
        <v>21.951219512195124</v>
      </c>
      <c r="F19" s="172">
        <v>23</v>
      </c>
      <c r="G19" s="455">
        <v>82.142857142857139</v>
      </c>
      <c r="H19" s="155">
        <v>5</v>
      </c>
      <c r="I19" s="455">
        <v>17.857142857142861</v>
      </c>
      <c r="J19" s="283"/>
      <c r="K19" s="350"/>
      <c r="L19" s="178"/>
      <c r="N19" s="60"/>
    </row>
    <row r="20" spans="1:14" ht="24" customHeight="1" x14ac:dyDescent="0.25">
      <c r="A20" s="51" t="s">
        <v>31</v>
      </c>
      <c r="B20" s="172">
        <v>85</v>
      </c>
      <c r="C20" s="455">
        <v>94.444444444444443</v>
      </c>
      <c r="D20" s="155">
        <v>5</v>
      </c>
      <c r="E20" s="455">
        <v>5.5555555555555571</v>
      </c>
      <c r="F20" s="172">
        <v>66</v>
      </c>
      <c r="G20" s="455">
        <v>95.652173913043484</v>
      </c>
      <c r="H20" s="155">
        <v>3</v>
      </c>
      <c r="I20" s="455">
        <v>4.3478260869565162</v>
      </c>
      <c r="J20" s="283"/>
      <c r="K20" s="350"/>
      <c r="L20" s="178"/>
      <c r="N20" s="60"/>
    </row>
    <row r="21" spans="1:14" ht="24" customHeight="1" x14ac:dyDescent="0.25">
      <c r="A21" s="51" t="s">
        <v>32</v>
      </c>
      <c r="B21" s="172">
        <v>18</v>
      </c>
      <c r="C21" s="455">
        <v>85.714285714285708</v>
      </c>
      <c r="D21" s="155">
        <v>3</v>
      </c>
      <c r="E21" s="455">
        <v>14.285714285714292</v>
      </c>
      <c r="F21" s="172">
        <v>16</v>
      </c>
      <c r="G21" s="455">
        <v>88.888888888888886</v>
      </c>
      <c r="H21" s="155">
        <v>2</v>
      </c>
      <c r="I21" s="455">
        <v>11.111111111111114</v>
      </c>
      <c r="J21" s="283"/>
      <c r="K21" s="350"/>
      <c r="L21" s="178"/>
      <c r="N21" s="60"/>
    </row>
    <row r="22" spans="1:14" ht="24" customHeight="1" x14ac:dyDescent="0.25">
      <c r="A22" s="51" t="s">
        <v>33</v>
      </c>
      <c r="B22" s="172">
        <v>46</v>
      </c>
      <c r="C22" s="455">
        <v>70.769230769230774</v>
      </c>
      <c r="D22" s="155">
        <v>19</v>
      </c>
      <c r="E22" s="455">
        <v>29.230769230769226</v>
      </c>
      <c r="F22" s="172">
        <v>33</v>
      </c>
      <c r="G22" s="455">
        <v>76.744186046511629</v>
      </c>
      <c r="H22" s="155">
        <v>10</v>
      </c>
      <c r="I22" s="455">
        <v>23.255813953488371</v>
      </c>
      <c r="J22" s="283"/>
      <c r="K22" s="350"/>
      <c r="L22" s="178"/>
      <c r="N22" s="60"/>
    </row>
    <row r="23" spans="1:14" ht="39" customHeight="1" x14ac:dyDescent="0.25">
      <c r="A23" s="51" t="s">
        <v>34</v>
      </c>
      <c r="B23" s="172">
        <v>60</v>
      </c>
      <c r="C23" s="455">
        <v>66.666666666666657</v>
      </c>
      <c r="D23" s="155">
        <v>30</v>
      </c>
      <c r="E23" s="455">
        <v>33.333333333333343</v>
      </c>
      <c r="F23" s="172">
        <v>48</v>
      </c>
      <c r="G23" s="455">
        <v>69.565217391304344</v>
      </c>
      <c r="H23" s="155">
        <v>21</v>
      </c>
      <c r="I23" s="455">
        <v>30.434782608695656</v>
      </c>
      <c r="J23" s="283"/>
      <c r="K23" s="350"/>
      <c r="L23" s="178"/>
      <c r="N23" s="60"/>
    </row>
    <row r="24" spans="1:14" ht="39" customHeight="1" x14ac:dyDescent="0.25">
      <c r="A24" s="51" t="s">
        <v>35</v>
      </c>
      <c r="B24" s="172">
        <v>440</v>
      </c>
      <c r="C24" s="455">
        <v>70.175438596491219</v>
      </c>
      <c r="D24" s="155">
        <v>187</v>
      </c>
      <c r="E24" s="455">
        <v>29.824561403508781</v>
      </c>
      <c r="F24" s="172">
        <v>323</v>
      </c>
      <c r="G24" s="455">
        <v>69.462365591397841</v>
      </c>
      <c r="H24" s="155">
        <v>142</v>
      </c>
      <c r="I24" s="455">
        <v>30.537634408602159</v>
      </c>
      <c r="J24" s="283"/>
      <c r="K24" s="350"/>
      <c r="L24" s="178"/>
      <c r="N24" s="60"/>
    </row>
    <row r="25" spans="1:14" ht="19.5" customHeight="1" x14ac:dyDescent="0.25">
      <c r="A25" s="51" t="s">
        <v>36</v>
      </c>
      <c r="B25" s="172">
        <v>139</v>
      </c>
      <c r="C25" s="455">
        <v>84.242424242424235</v>
      </c>
      <c r="D25" s="155">
        <v>26</v>
      </c>
      <c r="E25" s="455">
        <v>15.757575757575765</v>
      </c>
      <c r="F25" s="172">
        <v>104</v>
      </c>
      <c r="G25" s="455">
        <v>85.950413223140501</v>
      </c>
      <c r="H25" s="155">
        <v>17</v>
      </c>
      <c r="I25" s="455">
        <v>14.049586776859499</v>
      </c>
      <c r="J25" s="283"/>
      <c r="K25" s="350"/>
      <c r="L25" s="178"/>
      <c r="N25" s="60"/>
    </row>
    <row r="26" spans="1:14" ht="24" customHeight="1" x14ac:dyDescent="0.25">
      <c r="A26" s="51" t="s">
        <v>37</v>
      </c>
      <c r="B26" s="172">
        <v>192</v>
      </c>
      <c r="C26" s="455">
        <v>89.302325581395351</v>
      </c>
      <c r="D26" s="155">
        <v>23</v>
      </c>
      <c r="E26" s="455">
        <v>10.697674418604649</v>
      </c>
      <c r="F26" s="172">
        <v>144</v>
      </c>
      <c r="G26" s="455">
        <v>91.719745222929944</v>
      </c>
      <c r="H26" s="155">
        <v>13</v>
      </c>
      <c r="I26" s="455">
        <v>8.2802547770700556</v>
      </c>
      <c r="J26" s="283"/>
      <c r="K26" s="350"/>
      <c r="L26" s="178"/>
      <c r="N26" s="60"/>
    </row>
    <row r="27" spans="1:14" ht="24" customHeight="1" x14ac:dyDescent="0.25">
      <c r="A27" s="51" t="s">
        <v>38</v>
      </c>
      <c r="B27" s="172">
        <v>25</v>
      </c>
      <c r="C27" s="455">
        <v>86.206896551724128</v>
      </c>
      <c r="D27" s="155">
        <v>4</v>
      </c>
      <c r="E27" s="455">
        <v>13.793103448275872</v>
      </c>
      <c r="F27" s="172">
        <v>11</v>
      </c>
      <c r="G27" s="455">
        <v>73.333333333333329</v>
      </c>
      <c r="H27" s="155">
        <v>4</v>
      </c>
      <c r="I27" s="455">
        <v>26.666666666666671</v>
      </c>
      <c r="J27" s="283"/>
      <c r="K27" s="350"/>
      <c r="L27" s="178"/>
      <c r="N27" s="60"/>
    </row>
    <row r="28" spans="1:14" ht="24" customHeight="1" x14ac:dyDescent="0.25">
      <c r="A28" s="51" t="s">
        <v>39</v>
      </c>
      <c r="B28" s="172">
        <v>39</v>
      </c>
      <c r="C28" s="455">
        <v>90.697674418604649</v>
      </c>
      <c r="D28" s="155">
        <v>4</v>
      </c>
      <c r="E28" s="455">
        <v>9.3023255813953512</v>
      </c>
      <c r="F28" s="172">
        <v>25</v>
      </c>
      <c r="G28" s="455">
        <v>89.285714285714292</v>
      </c>
      <c r="H28" s="155">
        <v>3</v>
      </c>
      <c r="I28" s="455">
        <v>10.714285714285708</v>
      </c>
      <c r="J28" s="283"/>
      <c r="K28" s="350"/>
      <c r="L28" s="178"/>
      <c r="N28" s="60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90" zoomScaleNormal="90" zoomScaleSheetLayoutView="80" workbookViewId="0">
      <selection activeCell="F6" sqref="F6:F30"/>
    </sheetView>
  </sheetViews>
  <sheetFormatPr defaultColWidth="8.88671875" defaultRowHeight="13.2" x14ac:dyDescent="0.25"/>
  <cols>
    <col min="1" max="1" width="43.109375" style="54" customWidth="1"/>
    <col min="2" max="2" width="14.33203125" style="238" customWidth="1"/>
    <col min="3" max="3" width="15" style="238" customWidth="1"/>
    <col min="4" max="4" width="15.44140625" style="54" customWidth="1"/>
    <col min="5" max="5" width="16.6640625" style="238" customWidth="1"/>
    <col min="6" max="6" width="17.109375" style="238" customWidth="1"/>
    <col min="7" max="7" width="16.5546875" style="54" customWidth="1"/>
    <col min="8" max="245" width="8.88671875" style="54"/>
    <col min="246" max="246" width="43.109375" style="54" customWidth="1"/>
    <col min="247" max="248" width="12" style="54" customWidth="1"/>
    <col min="249" max="249" width="13.5546875" style="54" customWidth="1"/>
    <col min="250" max="251" width="12" style="54" customWidth="1"/>
    <col min="252" max="252" width="13.5546875" style="54" customWidth="1"/>
    <col min="253" max="253" width="8.88671875" style="54"/>
    <col min="254" max="254" width="11.88671875" style="54" customWidth="1"/>
    <col min="255" max="255" width="9.44140625" style="54" bestFit="1" customWidth="1"/>
    <col min="256" max="501" width="8.88671875" style="54"/>
    <col min="502" max="502" width="43.109375" style="54" customWidth="1"/>
    <col min="503" max="504" width="12" style="54" customWidth="1"/>
    <col min="505" max="505" width="13.5546875" style="54" customWidth="1"/>
    <col min="506" max="507" width="12" style="54" customWidth="1"/>
    <col min="508" max="508" width="13.5546875" style="54" customWidth="1"/>
    <col min="509" max="509" width="8.88671875" style="54"/>
    <col min="510" max="510" width="11.88671875" style="54" customWidth="1"/>
    <col min="511" max="511" width="9.44140625" style="54" bestFit="1" customWidth="1"/>
    <col min="512" max="757" width="8.88671875" style="54"/>
    <col min="758" max="758" width="43.109375" style="54" customWidth="1"/>
    <col min="759" max="760" width="12" style="54" customWidth="1"/>
    <col min="761" max="761" width="13.5546875" style="54" customWidth="1"/>
    <col min="762" max="763" width="12" style="54" customWidth="1"/>
    <col min="764" max="764" width="13.5546875" style="54" customWidth="1"/>
    <col min="765" max="765" width="8.88671875" style="54"/>
    <col min="766" max="766" width="11.88671875" style="54" customWidth="1"/>
    <col min="767" max="767" width="9.44140625" style="54" bestFit="1" customWidth="1"/>
    <col min="768" max="1013" width="8.88671875" style="54"/>
    <col min="1014" max="1014" width="43.109375" style="54" customWidth="1"/>
    <col min="1015" max="1016" width="12" style="54" customWidth="1"/>
    <col min="1017" max="1017" width="13.5546875" style="54" customWidth="1"/>
    <col min="1018" max="1019" width="12" style="54" customWidth="1"/>
    <col min="1020" max="1020" width="13.5546875" style="54" customWidth="1"/>
    <col min="1021" max="1021" width="8.88671875" style="54"/>
    <col min="1022" max="1022" width="11.88671875" style="54" customWidth="1"/>
    <col min="1023" max="1023" width="9.44140625" style="54" bestFit="1" customWidth="1"/>
    <col min="1024" max="1269" width="8.88671875" style="54"/>
    <col min="1270" max="1270" width="43.109375" style="54" customWidth="1"/>
    <col min="1271" max="1272" width="12" style="54" customWidth="1"/>
    <col min="1273" max="1273" width="13.5546875" style="54" customWidth="1"/>
    <col min="1274" max="1275" width="12" style="54" customWidth="1"/>
    <col min="1276" max="1276" width="13.5546875" style="54" customWidth="1"/>
    <col min="1277" max="1277" width="8.88671875" style="54"/>
    <col min="1278" max="1278" width="11.88671875" style="54" customWidth="1"/>
    <col min="1279" max="1279" width="9.44140625" style="54" bestFit="1" customWidth="1"/>
    <col min="1280" max="1525" width="8.88671875" style="54"/>
    <col min="1526" max="1526" width="43.109375" style="54" customWidth="1"/>
    <col min="1527" max="1528" width="12" style="54" customWidth="1"/>
    <col min="1529" max="1529" width="13.5546875" style="54" customWidth="1"/>
    <col min="1530" max="1531" width="12" style="54" customWidth="1"/>
    <col min="1532" max="1532" width="13.5546875" style="54" customWidth="1"/>
    <col min="1533" max="1533" width="8.88671875" style="54"/>
    <col min="1534" max="1534" width="11.88671875" style="54" customWidth="1"/>
    <col min="1535" max="1535" width="9.44140625" style="54" bestFit="1" customWidth="1"/>
    <col min="1536" max="1781" width="8.88671875" style="54"/>
    <col min="1782" max="1782" width="43.109375" style="54" customWidth="1"/>
    <col min="1783" max="1784" width="12" style="54" customWidth="1"/>
    <col min="1785" max="1785" width="13.5546875" style="54" customWidth="1"/>
    <col min="1786" max="1787" width="12" style="54" customWidth="1"/>
    <col min="1788" max="1788" width="13.5546875" style="54" customWidth="1"/>
    <col min="1789" max="1789" width="8.88671875" style="54"/>
    <col min="1790" max="1790" width="11.88671875" style="54" customWidth="1"/>
    <col min="1791" max="1791" width="9.44140625" style="54" bestFit="1" customWidth="1"/>
    <col min="1792" max="2037" width="8.88671875" style="54"/>
    <col min="2038" max="2038" width="43.109375" style="54" customWidth="1"/>
    <col min="2039" max="2040" width="12" style="54" customWidth="1"/>
    <col min="2041" max="2041" width="13.5546875" style="54" customWidth="1"/>
    <col min="2042" max="2043" width="12" style="54" customWidth="1"/>
    <col min="2044" max="2044" width="13.5546875" style="54" customWidth="1"/>
    <col min="2045" max="2045" width="8.88671875" style="54"/>
    <col min="2046" max="2046" width="11.88671875" style="54" customWidth="1"/>
    <col min="2047" max="2047" width="9.44140625" style="54" bestFit="1" customWidth="1"/>
    <col min="2048" max="2293" width="8.88671875" style="54"/>
    <col min="2294" max="2294" width="43.109375" style="54" customWidth="1"/>
    <col min="2295" max="2296" width="12" style="54" customWidth="1"/>
    <col min="2297" max="2297" width="13.5546875" style="54" customWidth="1"/>
    <col min="2298" max="2299" width="12" style="54" customWidth="1"/>
    <col min="2300" max="2300" width="13.5546875" style="54" customWidth="1"/>
    <col min="2301" max="2301" width="8.88671875" style="54"/>
    <col min="2302" max="2302" width="11.88671875" style="54" customWidth="1"/>
    <col min="2303" max="2303" width="9.44140625" style="54" bestFit="1" customWidth="1"/>
    <col min="2304" max="2549" width="8.88671875" style="54"/>
    <col min="2550" max="2550" width="43.109375" style="54" customWidth="1"/>
    <col min="2551" max="2552" width="12" style="54" customWidth="1"/>
    <col min="2553" max="2553" width="13.5546875" style="54" customWidth="1"/>
    <col min="2554" max="2555" width="12" style="54" customWidth="1"/>
    <col min="2556" max="2556" width="13.5546875" style="54" customWidth="1"/>
    <col min="2557" max="2557" width="8.88671875" style="54"/>
    <col min="2558" max="2558" width="11.88671875" style="54" customWidth="1"/>
    <col min="2559" max="2559" width="9.44140625" style="54" bestFit="1" customWidth="1"/>
    <col min="2560" max="2805" width="8.88671875" style="54"/>
    <col min="2806" max="2806" width="43.109375" style="54" customWidth="1"/>
    <col min="2807" max="2808" width="12" style="54" customWidth="1"/>
    <col min="2809" max="2809" width="13.5546875" style="54" customWidth="1"/>
    <col min="2810" max="2811" width="12" style="54" customWidth="1"/>
    <col min="2812" max="2812" width="13.5546875" style="54" customWidth="1"/>
    <col min="2813" max="2813" width="8.88671875" style="54"/>
    <col min="2814" max="2814" width="11.88671875" style="54" customWidth="1"/>
    <col min="2815" max="2815" width="9.44140625" style="54" bestFit="1" customWidth="1"/>
    <col min="2816" max="3061" width="8.88671875" style="54"/>
    <col min="3062" max="3062" width="43.109375" style="54" customWidth="1"/>
    <col min="3063" max="3064" width="12" style="54" customWidth="1"/>
    <col min="3065" max="3065" width="13.5546875" style="54" customWidth="1"/>
    <col min="3066" max="3067" width="12" style="54" customWidth="1"/>
    <col min="3068" max="3068" width="13.5546875" style="54" customWidth="1"/>
    <col min="3069" max="3069" width="8.88671875" style="54"/>
    <col min="3070" max="3070" width="11.88671875" style="54" customWidth="1"/>
    <col min="3071" max="3071" width="9.44140625" style="54" bestFit="1" customWidth="1"/>
    <col min="3072" max="3317" width="8.88671875" style="54"/>
    <col min="3318" max="3318" width="43.109375" style="54" customWidth="1"/>
    <col min="3319" max="3320" width="12" style="54" customWidth="1"/>
    <col min="3321" max="3321" width="13.5546875" style="54" customWidth="1"/>
    <col min="3322" max="3323" width="12" style="54" customWidth="1"/>
    <col min="3324" max="3324" width="13.5546875" style="54" customWidth="1"/>
    <col min="3325" max="3325" width="8.88671875" style="54"/>
    <col min="3326" max="3326" width="11.88671875" style="54" customWidth="1"/>
    <col min="3327" max="3327" width="9.44140625" style="54" bestFit="1" customWidth="1"/>
    <col min="3328" max="3573" width="8.88671875" style="54"/>
    <col min="3574" max="3574" width="43.109375" style="54" customWidth="1"/>
    <col min="3575" max="3576" width="12" style="54" customWidth="1"/>
    <col min="3577" max="3577" width="13.5546875" style="54" customWidth="1"/>
    <col min="3578" max="3579" width="12" style="54" customWidth="1"/>
    <col min="3580" max="3580" width="13.5546875" style="54" customWidth="1"/>
    <col min="3581" max="3581" width="8.88671875" style="54"/>
    <col min="3582" max="3582" width="11.88671875" style="54" customWidth="1"/>
    <col min="3583" max="3583" width="9.44140625" style="54" bestFit="1" customWidth="1"/>
    <col min="3584" max="3829" width="8.88671875" style="54"/>
    <col min="3830" max="3830" width="43.109375" style="54" customWidth="1"/>
    <col min="3831" max="3832" width="12" style="54" customWidth="1"/>
    <col min="3833" max="3833" width="13.5546875" style="54" customWidth="1"/>
    <col min="3834" max="3835" width="12" style="54" customWidth="1"/>
    <col min="3836" max="3836" width="13.5546875" style="54" customWidth="1"/>
    <col min="3837" max="3837" width="8.88671875" style="54"/>
    <col min="3838" max="3838" width="11.88671875" style="54" customWidth="1"/>
    <col min="3839" max="3839" width="9.44140625" style="54" bestFit="1" customWidth="1"/>
    <col min="3840" max="4085" width="8.88671875" style="54"/>
    <col min="4086" max="4086" width="43.109375" style="54" customWidth="1"/>
    <col min="4087" max="4088" width="12" style="54" customWidth="1"/>
    <col min="4089" max="4089" width="13.5546875" style="54" customWidth="1"/>
    <col min="4090" max="4091" width="12" style="54" customWidth="1"/>
    <col min="4092" max="4092" width="13.5546875" style="54" customWidth="1"/>
    <col min="4093" max="4093" width="8.88671875" style="54"/>
    <col min="4094" max="4094" width="11.88671875" style="54" customWidth="1"/>
    <col min="4095" max="4095" width="9.44140625" style="54" bestFit="1" customWidth="1"/>
    <col min="4096" max="4341" width="8.88671875" style="54"/>
    <col min="4342" max="4342" width="43.109375" style="54" customWidth="1"/>
    <col min="4343" max="4344" width="12" style="54" customWidth="1"/>
    <col min="4345" max="4345" width="13.5546875" style="54" customWidth="1"/>
    <col min="4346" max="4347" width="12" style="54" customWidth="1"/>
    <col min="4348" max="4348" width="13.5546875" style="54" customWidth="1"/>
    <col min="4349" max="4349" width="8.88671875" style="54"/>
    <col min="4350" max="4350" width="11.88671875" style="54" customWidth="1"/>
    <col min="4351" max="4351" width="9.44140625" style="54" bestFit="1" customWidth="1"/>
    <col min="4352" max="4597" width="8.88671875" style="54"/>
    <col min="4598" max="4598" width="43.109375" style="54" customWidth="1"/>
    <col min="4599" max="4600" width="12" style="54" customWidth="1"/>
    <col min="4601" max="4601" width="13.5546875" style="54" customWidth="1"/>
    <col min="4602" max="4603" width="12" style="54" customWidth="1"/>
    <col min="4604" max="4604" width="13.5546875" style="54" customWidth="1"/>
    <col min="4605" max="4605" width="8.88671875" style="54"/>
    <col min="4606" max="4606" width="11.88671875" style="54" customWidth="1"/>
    <col min="4607" max="4607" width="9.44140625" style="54" bestFit="1" customWidth="1"/>
    <col min="4608" max="4853" width="8.88671875" style="54"/>
    <col min="4854" max="4854" width="43.109375" style="54" customWidth="1"/>
    <col min="4855" max="4856" width="12" style="54" customWidth="1"/>
    <col min="4857" max="4857" width="13.5546875" style="54" customWidth="1"/>
    <col min="4858" max="4859" width="12" style="54" customWidth="1"/>
    <col min="4860" max="4860" width="13.5546875" style="54" customWidth="1"/>
    <col min="4861" max="4861" width="8.88671875" style="54"/>
    <col min="4862" max="4862" width="11.88671875" style="54" customWidth="1"/>
    <col min="4863" max="4863" width="9.44140625" style="54" bestFit="1" customWidth="1"/>
    <col min="4864" max="5109" width="8.88671875" style="54"/>
    <col min="5110" max="5110" width="43.109375" style="54" customWidth="1"/>
    <col min="5111" max="5112" width="12" style="54" customWidth="1"/>
    <col min="5113" max="5113" width="13.5546875" style="54" customWidth="1"/>
    <col min="5114" max="5115" width="12" style="54" customWidth="1"/>
    <col min="5116" max="5116" width="13.5546875" style="54" customWidth="1"/>
    <col min="5117" max="5117" width="8.88671875" style="54"/>
    <col min="5118" max="5118" width="11.88671875" style="54" customWidth="1"/>
    <col min="5119" max="5119" width="9.44140625" style="54" bestFit="1" customWidth="1"/>
    <col min="5120" max="5365" width="8.88671875" style="54"/>
    <col min="5366" max="5366" width="43.109375" style="54" customWidth="1"/>
    <col min="5367" max="5368" width="12" style="54" customWidth="1"/>
    <col min="5369" max="5369" width="13.5546875" style="54" customWidth="1"/>
    <col min="5370" max="5371" width="12" style="54" customWidth="1"/>
    <col min="5372" max="5372" width="13.5546875" style="54" customWidth="1"/>
    <col min="5373" max="5373" width="8.88671875" style="54"/>
    <col min="5374" max="5374" width="11.88671875" style="54" customWidth="1"/>
    <col min="5375" max="5375" width="9.44140625" style="54" bestFit="1" customWidth="1"/>
    <col min="5376" max="5621" width="8.88671875" style="54"/>
    <col min="5622" max="5622" width="43.109375" style="54" customWidth="1"/>
    <col min="5623" max="5624" width="12" style="54" customWidth="1"/>
    <col min="5625" max="5625" width="13.5546875" style="54" customWidth="1"/>
    <col min="5626" max="5627" width="12" style="54" customWidth="1"/>
    <col min="5628" max="5628" width="13.5546875" style="54" customWidth="1"/>
    <col min="5629" max="5629" width="8.88671875" style="54"/>
    <col min="5630" max="5630" width="11.88671875" style="54" customWidth="1"/>
    <col min="5631" max="5631" width="9.44140625" style="54" bestFit="1" customWidth="1"/>
    <col min="5632" max="5877" width="8.88671875" style="54"/>
    <col min="5878" max="5878" width="43.109375" style="54" customWidth="1"/>
    <col min="5879" max="5880" width="12" style="54" customWidth="1"/>
    <col min="5881" max="5881" width="13.5546875" style="54" customWidth="1"/>
    <col min="5882" max="5883" width="12" style="54" customWidth="1"/>
    <col min="5884" max="5884" width="13.5546875" style="54" customWidth="1"/>
    <col min="5885" max="5885" width="8.88671875" style="54"/>
    <col min="5886" max="5886" width="11.88671875" style="54" customWidth="1"/>
    <col min="5887" max="5887" width="9.44140625" style="54" bestFit="1" customWidth="1"/>
    <col min="5888" max="6133" width="8.88671875" style="54"/>
    <col min="6134" max="6134" width="43.109375" style="54" customWidth="1"/>
    <col min="6135" max="6136" width="12" style="54" customWidth="1"/>
    <col min="6137" max="6137" width="13.5546875" style="54" customWidth="1"/>
    <col min="6138" max="6139" width="12" style="54" customWidth="1"/>
    <col min="6140" max="6140" width="13.5546875" style="54" customWidth="1"/>
    <col min="6141" max="6141" width="8.88671875" style="54"/>
    <col min="6142" max="6142" width="11.88671875" style="54" customWidth="1"/>
    <col min="6143" max="6143" width="9.44140625" style="54" bestFit="1" customWidth="1"/>
    <col min="6144" max="6389" width="8.88671875" style="54"/>
    <col min="6390" max="6390" width="43.109375" style="54" customWidth="1"/>
    <col min="6391" max="6392" width="12" style="54" customWidth="1"/>
    <col min="6393" max="6393" width="13.5546875" style="54" customWidth="1"/>
    <col min="6394" max="6395" width="12" style="54" customWidth="1"/>
    <col min="6396" max="6396" width="13.5546875" style="54" customWidth="1"/>
    <col min="6397" max="6397" width="8.88671875" style="54"/>
    <col min="6398" max="6398" width="11.88671875" style="54" customWidth="1"/>
    <col min="6399" max="6399" width="9.44140625" style="54" bestFit="1" customWidth="1"/>
    <col min="6400" max="6645" width="8.88671875" style="54"/>
    <col min="6646" max="6646" width="43.109375" style="54" customWidth="1"/>
    <col min="6647" max="6648" width="12" style="54" customWidth="1"/>
    <col min="6649" max="6649" width="13.5546875" style="54" customWidth="1"/>
    <col min="6650" max="6651" width="12" style="54" customWidth="1"/>
    <col min="6652" max="6652" width="13.5546875" style="54" customWidth="1"/>
    <col min="6653" max="6653" width="8.88671875" style="54"/>
    <col min="6654" max="6654" width="11.88671875" style="54" customWidth="1"/>
    <col min="6655" max="6655" width="9.44140625" style="54" bestFit="1" customWidth="1"/>
    <col min="6656" max="6901" width="8.88671875" style="54"/>
    <col min="6902" max="6902" width="43.109375" style="54" customWidth="1"/>
    <col min="6903" max="6904" width="12" style="54" customWidth="1"/>
    <col min="6905" max="6905" width="13.5546875" style="54" customWidth="1"/>
    <col min="6906" max="6907" width="12" style="54" customWidth="1"/>
    <col min="6908" max="6908" width="13.5546875" style="54" customWidth="1"/>
    <col min="6909" max="6909" width="8.88671875" style="54"/>
    <col min="6910" max="6910" width="11.88671875" style="54" customWidth="1"/>
    <col min="6911" max="6911" width="9.44140625" style="54" bestFit="1" customWidth="1"/>
    <col min="6912" max="7157" width="8.88671875" style="54"/>
    <col min="7158" max="7158" width="43.109375" style="54" customWidth="1"/>
    <col min="7159" max="7160" width="12" style="54" customWidth="1"/>
    <col min="7161" max="7161" width="13.5546875" style="54" customWidth="1"/>
    <col min="7162" max="7163" width="12" style="54" customWidth="1"/>
    <col min="7164" max="7164" width="13.5546875" style="54" customWidth="1"/>
    <col min="7165" max="7165" width="8.88671875" style="54"/>
    <col min="7166" max="7166" width="11.88671875" style="54" customWidth="1"/>
    <col min="7167" max="7167" width="9.44140625" style="54" bestFit="1" customWidth="1"/>
    <col min="7168" max="7413" width="8.88671875" style="54"/>
    <col min="7414" max="7414" width="43.109375" style="54" customWidth="1"/>
    <col min="7415" max="7416" width="12" style="54" customWidth="1"/>
    <col min="7417" max="7417" width="13.5546875" style="54" customWidth="1"/>
    <col min="7418" max="7419" width="12" style="54" customWidth="1"/>
    <col min="7420" max="7420" width="13.5546875" style="54" customWidth="1"/>
    <col min="7421" max="7421" width="8.88671875" style="54"/>
    <col min="7422" max="7422" width="11.88671875" style="54" customWidth="1"/>
    <col min="7423" max="7423" width="9.44140625" style="54" bestFit="1" customWidth="1"/>
    <col min="7424" max="7669" width="8.88671875" style="54"/>
    <col min="7670" max="7670" width="43.109375" style="54" customWidth="1"/>
    <col min="7671" max="7672" width="12" style="54" customWidth="1"/>
    <col min="7673" max="7673" width="13.5546875" style="54" customWidth="1"/>
    <col min="7674" max="7675" width="12" style="54" customWidth="1"/>
    <col min="7676" max="7676" width="13.5546875" style="54" customWidth="1"/>
    <col min="7677" max="7677" width="8.88671875" style="54"/>
    <col min="7678" max="7678" width="11.88671875" style="54" customWidth="1"/>
    <col min="7679" max="7679" width="9.44140625" style="54" bestFit="1" customWidth="1"/>
    <col min="7680" max="7925" width="8.88671875" style="54"/>
    <col min="7926" max="7926" width="43.109375" style="54" customWidth="1"/>
    <col min="7927" max="7928" width="12" style="54" customWidth="1"/>
    <col min="7929" max="7929" width="13.5546875" style="54" customWidth="1"/>
    <col min="7930" max="7931" width="12" style="54" customWidth="1"/>
    <col min="7932" max="7932" width="13.5546875" style="54" customWidth="1"/>
    <col min="7933" max="7933" width="8.88671875" style="54"/>
    <col min="7934" max="7934" width="11.88671875" style="54" customWidth="1"/>
    <col min="7935" max="7935" width="9.44140625" style="54" bestFit="1" customWidth="1"/>
    <col min="7936" max="8181" width="8.88671875" style="54"/>
    <col min="8182" max="8182" width="43.109375" style="54" customWidth="1"/>
    <col min="8183" max="8184" width="12" style="54" customWidth="1"/>
    <col min="8185" max="8185" width="13.5546875" style="54" customWidth="1"/>
    <col min="8186" max="8187" width="12" style="54" customWidth="1"/>
    <col min="8188" max="8188" width="13.5546875" style="54" customWidth="1"/>
    <col min="8189" max="8189" width="8.88671875" style="54"/>
    <col min="8190" max="8190" width="11.88671875" style="54" customWidth="1"/>
    <col min="8191" max="8191" width="9.44140625" style="54" bestFit="1" customWidth="1"/>
    <col min="8192" max="8437" width="8.88671875" style="54"/>
    <col min="8438" max="8438" width="43.109375" style="54" customWidth="1"/>
    <col min="8439" max="8440" width="12" style="54" customWidth="1"/>
    <col min="8441" max="8441" width="13.5546875" style="54" customWidth="1"/>
    <col min="8442" max="8443" width="12" style="54" customWidth="1"/>
    <col min="8444" max="8444" width="13.5546875" style="54" customWidth="1"/>
    <col min="8445" max="8445" width="8.88671875" style="54"/>
    <col min="8446" max="8446" width="11.88671875" style="54" customWidth="1"/>
    <col min="8447" max="8447" width="9.44140625" style="54" bestFit="1" customWidth="1"/>
    <col min="8448" max="8693" width="8.88671875" style="54"/>
    <col min="8694" max="8694" width="43.109375" style="54" customWidth="1"/>
    <col min="8695" max="8696" width="12" style="54" customWidth="1"/>
    <col min="8697" max="8697" width="13.5546875" style="54" customWidth="1"/>
    <col min="8698" max="8699" width="12" style="54" customWidth="1"/>
    <col min="8700" max="8700" width="13.5546875" style="54" customWidth="1"/>
    <col min="8701" max="8701" width="8.88671875" style="54"/>
    <col min="8702" max="8702" width="11.88671875" style="54" customWidth="1"/>
    <col min="8703" max="8703" width="9.44140625" style="54" bestFit="1" customWidth="1"/>
    <col min="8704" max="8949" width="8.88671875" style="54"/>
    <col min="8950" max="8950" width="43.109375" style="54" customWidth="1"/>
    <col min="8951" max="8952" width="12" style="54" customWidth="1"/>
    <col min="8953" max="8953" width="13.5546875" style="54" customWidth="1"/>
    <col min="8954" max="8955" width="12" style="54" customWidth="1"/>
    <col min="8956" max="8956" width="13.5546875" style="54" customWidth="1"/>
    <col min="8957" max="8957" width="8.88671875" style="54"/>
    <col min="8958" max="8958" width="11.88671875" style="54" customWidth="1"/>
    <col min="8959" max="8959" width="9.44140625" style="54" bestFit="1" customWidth="1"/>
    <col min="8960" max="9205" width="8.88671875" style="54"/>
    <col min="9206" max="9206" width="43.109375" style="54" customWidth="1"/>
    <col min="9207" max="9208" width="12" style="54" customWidth="1"/>
    <col min="9209" max="9209" width="13.5546875" style="54" customWidth="1"/>
    <col min="9210" max="9211" width="12" style="54" customWidth="1"/>
    <col min="9212" max="9212" width="13.5546875" style="54" customWidth="1"/>
    <col min="9213" max="9213" width="8.88671875" style="54"/>
    <col min="9214" max="9214" width="11.88671875" style="54" customWidth="1"/>
    <col min="9215" max="9215" width="9.44140625" style="54" bestFit="1" customWidth="1"/>
    <col min="9216" max="9461" width="8.88671875" style="54"/>
    <col min="9462" max="9462" width="43.109375" style="54" customWidth="1"/>
    <col min="9463" max="9464" width="12" style="54" customWidth="1"/>
    <col min="9465" max="9465" width="13.5546875" style="54" customWidth="1"/>
    <col min="9466" max="9467" width="12" style="54" customWidth="1"/>
    <col min="9468" max="9468" width="13.5546875" style="54" customWidth="1"/>
    <col min="9469" max="9469" width="8.88671875" style="54"/>
    <col min="9470" max="9470" width="11.88671875" style="54" customWidth="1"/>
    <col min="9471" max="9471" width="9.44140625" style="54" bestFit="1" customWidth="1"/>
    <col min="9472" max="9717" width="8.88671875" style="54"/>
    <col min="9718" max="9718" width="43.109375" style="54" customWidth="1"/>
    <col min="9719" max="9720" width="12" style="54" customWidth="1"/>
    <col min="9721" max="9721" width="13.5546875" style="54" customWidth="1"/>
    <col min="9722" max="9723" width="12" style="54" customWidth="1"/>
    <col min="9724" max="9724" width="13.5546875" style="54" customWidth="1"/>
    <col min="9725" max="9725" width="8.88671875" style="54"/>
    <col min="9726" max="9726" width="11.88671875" style="54" customWidth="1"/>
    <col min="9727" max="9727" width="9.44140625" style="54" bestFit="1" customWidth="1"/>
    <col min="9728" max="9973" width="8.88671875" style="54"/>
    <col min="9974" max="9974" width="43.109375" style="54" customWidth="1"/>
    <col min="9975" max="9976" width="12" style="54" customWidth="1"/>
    <col min="9977" max="9977" width="13.5546875" style="54" customWidth="1"/>
    <col min="9978" max="9979" width="12" style="54" customWidth="1"/>
    <col min="9980" max="9980" width="13.5546875" style="54" customWidth="1"/>
    <col min="9981" max="9981" width="8.88671875" style="54"/>
    <col min="9982" max="9982" width="11.88671875" style="54" customWidth="1"/>
    <col min="9983" max="9983" width="9.44140625" style="54" bestFit="1" customWidth="1"/>
    <col min="9984" max="10229" width="8.88671875" style="54"/>
    <col min="10230" max="10230" width="43.109375" style="54" customWidth="1"/>
    <col min="10231" max="10232" width="12" style="54" customWidth="1"/>
    <col min="10233" max="10233" width="13.5546875" style="54" customWidth="1"/>
    <col min="10234" max="10235" width="12" style="54" customWidth="1"/>
    <col min="10236" max="10236" width="13.5546875" style="54" customWidth="1"/>
    <col min="10237" max="10237" width="8.88671875" style="54"/>
    <col min="10238" max="10238" width="11.88671875" style="54" customWidth="1"/>
    <col min="10239" max="10239" width="9.44140625" style="54" bestFit="1" customWidth="1"/>
    <col min="10240" max="10485" width="8.88671875" style="54"/>
    <col min="10486" max="10486" width="43.109375" style="54" customWidth="1"/>
    <col min="10487" max="10488" width="12" style="54" customWidth="1"/>
    <col min="10489" max="10489" width="13.5546875" style="54" customWidth="1"/>
    <col min="10490" max="10491" width="12" style="54" customWidth="1"/>
    <col min="10492" max="10492" width="13.5546875" style="54" customWidth="1"/>
    <col min="10493" max="10493" width="8.88671875" style="54"/>
    <col min="10494" max="10494" width="11.88671875" style="54" customWidth="1"/>
    <col min="10495" max="10495" width="9.44140625" style="54" bestFit="1" customWidth="1"/>
    <col min="10496" max="10741" width="8.88671875" style="54"/>
    <col min="10742" max="10742" width="43.109375" style="54" customWidth="1"/>
    <col min="10743" max="10744" width="12" style="54" customWidth="1"/>
    <col min="10745" max="10745" width="13.5546875" style="54" customWidth="1"/>
    <col min="10746" max="10747" width="12" style="54" customWidth="1"/>
    <col min="10748" max="10748" width="13.5546875" style="54" customWidth="1"/>
    <col min="10749" max="10749" width="8.88671875" style="54"/>
    <col min="10750" max="10750" width="11.88671875" style="54" customWidth="1"/>
    <col min="10751" max="10751" width="9.44140625" style="54" bestFit="1" customWidth="1"/>
    <col min="10752" max="10997" width="8.88671875" style="54"/>
    <col min="10998" max="10998" width="43.109375" style="54" customWidth="1"/>
    <col min="10999" max="11000" width="12" style="54" customWidth="1"/>
    <col min="11001" max="11001" width="13.5546875" style="54" customWidth="1"/>
    <col min="11002" max="11003" width="12" style="54" customWidth="1"/>
    <col min="11004" max="11004" width="13.5546875" style="54" customWidth="1"/>
    <col min="11005" max="11005" width="8.88671875" style="54"/>
    <col min="11006" max="11006" width="11.88671875" style="54" customWidth="1"/>
    <col min="11007" max="11007" width="9.44140625" style="54" bestFit="1" customWidth="1"/>
    <col min="11008" max="11253" width="8.88671875" style="54"/>
    <col min="11254" max="11254" width="43.109375" style="54" customWidth="1"/>
    <col min="11255" max="11256" width="12" style="54" customWidth="1"/>
    <col min="11257" max="11257" width="13.5546875" style="54" customWidth="1"/>
    <col min="11258" max="11259" width="12" style="54" customWidth="1"/>
    <col min="11260" max="11260" width="13.5546875" style="54" customWidth="1"/>
    <col min="11261" max="11261" width="8.88671875" style="54"/>
    <col min="11262" max="11262" width="11.88671875" style="54" customWidth="1"/>
    <col min="11263" max="11263" width="9.44140625" style="54" bestFit="1" customWidth="1"/>
    <col min="11264" max="11509" width="8.88671875" style="54"/>
    <col min="11510" max="11510" width="43.109375" style="54" customWidth="1"/>
    <col min="11511" max="11512" width="12" style="54" customWidth="1"/>
    <col min="11513" max="11513" width="13.5546875" style="54" customWidth="1"/>
    <col min="11514" max="11515" width="12" style="54" customWidth="1"/>
    <col min="11516" max="11516" width="13.5546875" style="54" customWidth="1"/>
    <col min="11517" max="11517" width="8.88671875" style="54"/>
    <col min="11518" max="11518" width="11.88671875" style="54" customWidth="1"/>
    <col min="11519" max="11519" width="9.44140625" style="54" bestFit="1" customWidth="1"/>
    <col min="11520" max="11765" width="8.88671875" style="54"/>
    <col min="11766" max="11766" width="43.109375" style="54" customWidth="1"/>
    <col min="11767" max="11768" width="12" style="54" customWidth="1"/>
    <col min="11769" max="11769" width="13.5546875" style="54" customWidth="1"/>
    <col min="11770" max="11771" width="12" style="54" customWidth="1"/>
    <col min="11772" max="11772" width="13.5546875" style="54" customWidth="1"/>
    <col min="11773" max="11773" width="8.88671875" style="54"/>
    <col min="11774" max="11774" width="11.88671875" style="54" customWidth="1"/>
    <col min="11775" max="11775" width="9.44140625" style="54" bestFit="1" customWidth="1"/>
    <col min="11776" max="12021" width="8.88671875" style="54"/>
    <col min="12022" max="12022" width="43.109375" style="54" customWidth="1"/>
    <col min="12023" max="12024" width="12" style="54" customWidth="1"/>
    <col min="12025" max="12025" width="13.5546875" style="54" customWidth="1"/>
    <col min="12026" max="12027" width="12" style="54" customWidth="1"/>
    <col min="12028" max="12028" width="13.5546875" style="54" customWidth="1"/>
    <col min="12029" max="12029" width="8.88671875" style="54"/>
    <col min="12030" max="12030" width="11.88671875" style="54" customWidth="1"/>
    <col min="12031" max="12031" width="9.44140625" style="54" bestFit="1" customWidth="1"/>
    <col min="12032" max="12277" width="8.88671875" style="54"/>
    <col min="12278" max="12278" width="43.109375" style="54" customWidth="1"/>
    <col min="12279" max="12280" width="12" style="54" customWidth="1"/>
    <col min="12281" max="12281" width="13.5546875" style="54" customWidth="1"/>
    <col min="12282" max="12283" width="12" style="54" customWidth="1"/>
    <col min="12284" max="12284" width="13.5546875" style="54" customWidth="1"/>
    <col min="12285" max="12285" width="8.88671875" style="54"/>
    <col min="12286" max="12286" width="11.88671875" style="54" customWidth="1"/>
    <col min="12287" max="12287" width="9.44140625" style="54" bestFit="1" customWidth="1"/>
    <col min="12288" max="12533" width="8.88671875" style="54"/>
    <col min="12534" max="12534" width="43.109375" style="54" customWidth="1"/>
    <col min="12535" max="12536" width="12" style="54" customWidth="1"/>
    <col min="12537" max="12537" width="13.5546875" style="54" customWidth="1"/>
    <col min="12538" max="12539" width="12" style="54" customWidth="1"/>
    <col min="12540" max="12540" width="13.5546875" style="54" customWidth="1"/>
    <col min="12541" max="12541" width="8.88671875" style="54"/>
    <col min="12542" max="12542" width="11.88671875" style="54" customWidth="1"/>
    <col min="12543" max="12543" width="9.44140625" style="54" bestFit="1" customWidth="1"/>
    <col min="12544" max="12789" width="8.88671875" style="54"/>
    <col min="12790" max="12790" width="43.109375" style="54" customWidth="1"/>
    <col min="12791" max="12792" width="12" style="54" customWidth="1"/>
    <col min="12793" max="12793" width="13.5546875" style="54" customWidth="1"/>
    <col min="12794" max="12795" width="12" style="54" customWidth="1"/>
    <col min="12796" max="12796" width="13.5546875" style="54" customWidth="1"/>
    <col min="12797" max="12797" width="8.88671875" style="54"/>
    <col min="12798" max="12798" width="11.88671875" style="54" customWidth="1"/>
    <col min="12799" max="12799" width="9.44140625" style="54" bestFit="1" customWidth="1"/>
    <col min="12800" max="13045" width="8.88671875" style="54"/>
    <col min="13046" max="13046" width="43.109375" style="54" customWidth="1"/>
    <col min="13047" max="13048" width="12" style="54" customWidth="1"/>
    <col min="13049" max="13049" width="13.5546875" style="54" customWidth="1"/>
    <col min="13050" max="13051" width="12" style="54" customWidth="1"/>
    <col min="13052" max="13052" width="13.5546875" style="54" customWidth="1"/>
    <col min="13053" max="13053" width="8.88671875" style="54"/>
    <col min="13054" max="13054" width="11.88671875" style="54" customWidth="1"/>
    <col min="13055" max="13055" width="9.44140625" style="54" bestFit="1" customWidth="1"/>
    <col min="13056" max="13301" width="8.88671875" style="54"/>
    <col min="13302" max="13302" width="43.109375" style="54" customWidth="1"/>
    <col min="13303" max="13304" width="12" style="54" customWidth="1"/>
    <col min="13305" max="13305" width="13.5546875" style="54" customWidth="1"/>
    <col min="13306" max="13307" width="12" style="54" customWidth="1"/>
    <col min="13308" max="13308" width="13.5546875" style="54" customWidth="1"/>
    <col min="13309" max="13309" width="8.88671875" style="54"/>
    <col min="13310" max="13310" width="11.88671875" style="54" customWidth="1"/>
    <col min="13311" max="13311" width="9.44140625" style="54" bestFit="1" customWidth="1"/>
    <col min="13312" max="13557" width="8.88671875" style="54"/>
    <col min="13558" max="13558" width="43.109375" style="54" customWidth="1"/>
    <col min="13559" max="13560" width="12" style="54" customWidth="1"/>
    <col min="13561" max="13561" width="13.5546875" style="54" customWidth="1"/>
    <col min="13562" max="13563" width="12" style="54" customWidth="1"/>
    <col min="13564" max="13564" width="13.5546875" style="54" customWidth="1"/>
    <col min="13565" max="13565" width="8.88671875" style="54"/>
    <col min="13566" max="13566" width="11.88671875" style="54" customWidth="1"/>
    <col min="13567" max="13567" width="9.44140625" style="54" bestFit="1" customWidth="1"/>
    <col min="13568" max="13813" width="8.88671875" style="54"/>
    <col min="13814" max="13814" width="43.109375" style="54" customWidth="1"/>
    <col min="13815" max="13816" width="12" style="54" customWidth="1"/>
    <col min="13817" max="13817" width="13.5546875" style="54" customWidth="1"/>
    <col min="13818" max="13819" width="12" style="54" customWidth="1"/>
    <col min="13820" max="13820" width="13.5546875" style="54" customWidth="1"/>
    <col min="13821" max="13821" width="8.88671875" style="54"/>
    <col min="13822" max="13822" width="11.88671875" style="54" customWidth="1"/>
    <col min="13823" max="13823" width="9.44140625" style="54" bestFit="1" customWidth="1"/>
    <col min="13824" max="14069" width="8.88671875" style="54"/>
    <col min="14070" max="14070" width="43.109375" style="54" customWidth="1"/>
    <col min="14071" max="14072" width="12" style="54" customWidth="1"/>
    <col min="14073" max="14073" width="13.5546875" style="54" customWidth="1"/>
    <col min="14074" max="14075" width="12" style="54" customWidth="1"/>
    <col min="14076" max="14076" width="13.5546875" style="54" customWidth="1"/>
    <col min="14077" max="14077" width="8.88671875" style="54"/>
    <col min="14078" max="14078" width="11.88671875" style="54" customWidth="1"/>
    <col min="14079" max="14079" width="9.44140625" style="54" bestFit="1" customWidth="1"/>
    <col min="14080" max="14325" width="8.88671875" style="54"/>
    <col min="14326" max="14326" width="43.109375" style="54" customWidth="1"/>
    <col min="14327" max="14328" width="12" style="54" customWidth="1"/>
    <col min="14329" max="14329" width="13.5546875" style="54" customWidth="1"/>
    <col min="14330" max="14331" width="12" style="54" customWidth="1"/>
    <col min="14332" max="14332" width="13.5546875" style="54" customWidth="1"/>
    <col min="14333" max="14333" width="8.88671875" style="54"/>
    <col min="14334" max="14334" width="11.88671875" style="54" customWidth="1"/>
    <col min="14335" max="14335" width="9.44140625" style="54" bestFit="1" customWidth="1"/>
    <col min="14336" max="14581" width="8.88671875" style="54"/>
    <col min="14582" max="14582" width="43.109375" style="54" customWidth="1"/>
    <col min="14583" max="14584" width="12" style="54" customWidth="1"/>
    <col min="14585" max="14585" width="13.5546875" style="54" customWidth="1"/>
    <col min="14586" max="14587" width="12" style="54" customWidth="1"/>
    <col min="14588" max="14588" width="13.5546875" style="54" customWidth="1"/>
    <col min="14589" max="14589" width="8.88671875" style="54"/>
    <col min="14590" max="14590" width="11.88671875" style="54" customWidth="1"/>
    <col min="14591" max="14591" width="9.44140625" style="54" bestFit="1" customWidth="1"/>
    <col min="14592" max="14837" width="8.88671875" style="54"/>
    <col min="14838" max="14838" width="43.109375" style="54" customWidth="1"/>
    <col min="14839" max="14840" width="12" style="54" customWidth="1"/>
    <col min="14841" max="14841" width="13.5546875" style="54" customWidth="1"/>
    <col min="14842" max="14843" width="12" style="54" customWidth="1"/>
    <col min="14844" max="14844" width="13.5546875" style="54" customWidth="1"/>
    <col min="14845" max="14845" width="8.88671875" style="54"/>
    <col min="14846" max="14846" width="11.88671875" style="54" customWidth="1"/>
    <col min="14847" max="14847" width="9.44140625" style="54" bestFit="1" customWidth="1"/>
    <col min="14848" max="15093" width="8.88671875" style="54"/>
    <col min="15094" max="15094" width="43.109375" style="54" customWidth="1"/>
    <col min="15095" max="15096" width="12" style="54" customWidth="1"/>
    <col min="15097" max="15097" width="13.5546875" style="54" customWidth="1"/>
    <col min="15098" max="15099" width="12" style="54" customWidth="1"/>
    <col min="15100" max="15100" width="13.5546875" style="54" customWidth="1"/>
    <col min="15101" max="15101" width="8.88671875" style="54"/>
    <col min="15102" max="15102" width="11.88671875" style="54" customWidth="1"/>
    <col min="15103" max="15103" width="9.44140625" style="54" bestFit="1" customWidth="1"/>
    <col min="15104" max="15349" width="8.88671875" style="54"/>
    <col min="15350" max="15350" width="43.109375" style="54" customWidth="1"/>
    <col min="15351" max="15352" width="12" style="54" customWidth="1"/>
    <col min="15353" max="15353" width="13.5546875" style="54" customWidth="1"/>
    <col min="15354" max="15355" width="12" style="54" customWidth="1"/>
    <col min="15356" max="15356" width="13.5546875" style="54" customWidth="1"/>
    <col min="15357" max="15357" width="8.88671875" style="54"/>
    <col min="15358" max="15358" width="11.88671875" style="54" customWidth="1"/>
    <col min="15359" max="15359" width="9.44140625" style="54" bestFit="1" customWidth="1"/>
    <col min="15360" max="15605" width="8.88671875" style="54"/>
    <col min="15606" max="15606" width="43.109375" style="54" customWidth="1"/>
    <col min="15607" max="15608" width="12" style="54" customWidth="1"/>
    <col min="15609" max="15609" width="13.5546875" style="54" customWidth="1"/>
    <col min="15610" max="15611" width="12" style="54" customWidth="1"/>
    <col min="15612" max="15612" width="13.5546875" style="54" customWidth="1"/>
    <col min="15613" max="15613" width="8.88671875" style="54"/>
    <col min="15614" max="15614" width="11.88671875" style="54" customWidth="1"/>
    <col min="15615" max="15615" width="9.44140625" style="54" bestFit="1" customWidth="1"/>
    <col min="15616" max="15861" width="8.88671875" style="54"/>
    <col min="15862" max="15862" width="43.109375" style="54" customWidth="1"/>
    <col min="15863" max="15864" width="12" style="54" customWidth="1"/>
    <col min="15865" max="15865" width="13.5546875" style="54" customWidth="1"/>
    <col min="15866" max="15867" width="12" style="54" customWidth="1"/>
    <col min="15868" max="15868" width="13.5546875" style="54" customWidth="1"/>
    <col min="15869" max="15869" width="8.88671875" style="54"/>
    <col min="15870" max="15870" width="11.88671875" style="54" customWidth="1"/>
    <col min="15871" max="15871" width="9.44140625" style="54" bestFit="1" customWidth="1"/>
    <col min="15872" max="16117" width="8.88671875" style="54"/>
    <col min="16118" max="16118" width="43.109375" style="54" customWidth="1"/>
    <col min="16119" max="16120" width="12" style="54" customWidth="1"/>
    <col min="16121" max="16121" width="13.5546875" style="54" customWidth="1"/>
    <col min="16122" max="16123" width="12" style="54" customWidth="1"/>
    <col min="16124" max="16124" width="13.5546875" style="54" customWidth="1"/>
    <col min="16125" max="16125" width="8.88671875" style="54"/>
    <col min="16126" max="16126" width="11.88671875" style="54" customWidth="1"/>
    <col min="16127" max="16127" width="9.44140625" style="54" bestFit="1" customWidth="1"/>
    <col min="16128" max="16384" width="8.88671875" style="54"/>
  </cols>
  <sheetData>
    <row r="1" spans="1:8" ht="26.25" customHeight="1" x14ac:dyDescent="0.25">
      <c r="E1" s="518" t="s">
        <v>190</v>
      </c>
      <c r="F1" s="518"/>
      <c r="G1" s="518"/>
    </row>
    <row r="2" spans="1:8" s="45" customFormat="1" ht="22.5" customHeight="1" x14ac:dyDescent="0.4">
      <c r="A2" s="502" t="s">
        <v>77</v>
      </c>
      <c r="B2" s="502"/>
      <c r="C2" s="502"/>
      <c r="D2" s="502"/>
      <c r="E2" s="502"/>
      <c r="F2" s="502"/>
      <c r="G2" s="502"/>
    </row>
    <row r="3" spans="1:8" s="45" customFormat="1" ht="22.5" customHeight="1" x14ac:dyDescent="0.3">
      <c r="A3" s="526" t="s">
        <v>81</v>
      </c>
      <c r="B3" s="526"/>
      <c r="C3" s="526"/>
      <c r="D3" s="526"/>
      <c r="E3" s="526"/>
      <c r="F3" s="526"/>
      <c r="G3" s="526"/>
    </row>
    <row r="4" spans="1:8" s="48" customFormat="1" ht="18.75" customHeight="1" x14ac:dyDescent="0.2">
      <c r="A4" s="46"/>
      <c r="B4" s="239"/>
      <c r="C4" s="239"/>
      <c r="D4" s="46"/>
      <c r="E4" s="239"/>
      <c r="F4" s="239"/>
      <c r="G4" s="37" t="s">
        <v>17</v>
      </c>
    </row>
    <row r="5" spans="1:8" s="48" customFormat="1" ht="62.4" customHeight="1" x14ac:dyDescent="0.2">
      <c r="A5" s="106"/>
      <c r="B5" s="240" t="str">
        <f>'6'!B5</f>
        <v>Січень 2022 р.</v>
      </c>
      <c r="C5" s="288" t="str">
        <f>'6'!C5</f>
        <v>Січень 2023 р.</v>
      </c>
      <c r="D5" s="108" t="str">
        <f>'6'!D5</f>
        <v>Темпи зростання (зниження)</v>
      </c>
      <c r="E5" s="240" t="str">
        <f>'6'!E5</f>
        <v>Станом на 01.02.2022 р.</v>
      </c>
      <c r="F5" s="240" t="str">
        <f>'6'!F5</f>
        <v>Станом на 01.02.2023 р.</v>
      </c>
      <c r="G5" s="108" t="str">
        <f>'6'!G5</f>
        <v>Темпи зростання (зниження)</v>
      </c>
    </row>
    <row r="6" spans="1:8" s="61" customFormat="1" ht="31.5" customHeight="1" x14ac:dyDescent="0.3">
      <c r="A6" s="65" t="s">
        <v>82</v>
      </c>
      <c r="B6" s="285">
        <v>1385</v>
      </c>
      <c r="C6" s="157">
        <v>495</v>
      </c>
      <c r="D6" s="151">
        <v>35.740072202166068</v>
      </c>
      <c r="E6" s="285">
        <v>1264</v>
      </c>
      <c r="F6" s="456">
        <v>370</v>
      </c>
      <c r="G6" s="457">
        <v>29.27215189873418</v>
      </c>
    </row>
    <row r="7" spans="1:8" ht="24.9" customHeight="1" x14ac:dyDescent="0.25">
      <c r="A7" s="51" t="s">
        <v>56</v>
      </c>
      <c r="B7" s="245">
        <v>342</v>
      </c>
      <c r="C7" s="290">
        <v>143</v>
      </c>
      <c r="D7" s="151">
        <v>41.812865497076025</v>
      </c>
      <c r="E7" s="245">
        <v>315</v>
      </c>
      <c r="F7" s="246">
        <v>103</v>
      </c>
      <c r="G7" s="457">
        <v>32.698412698412696</v>
      </c>
      <c r="H7" s="53"/>
    </row>
    <row r="8" spans="1:8" ht="24.9" customHeight="1" x14ac:dyDescent="0.25">
      <c r="A8" s="51" t="s">
        <v>57</v>
      </c>
      <c r="B8" s="245">
        <v>108</v>
      </c>
      <c r="C8" s="290">
        <v>28</v>
      </c>
      <c r="D8" s="151">
        <v>25.925925925925924</v>
      </c>
      <c r="E8" s="245">
        <v>102</v>
      </c>
      <c r="F8" s="246">
        <v>15</v>
      </c>
      <c r="G8" s="457">
        <v>14.705882352941178</v>
      </c>
      <c r="H8" s="53"/>
    </row>
    <row r="9" spans="1:8" s="56" customFormat="1" ht="24.9" customHeight="1" x14ac:dyDescent="0.3">
      <c r="A9" s="51" t="s">
        <v>58</v>
      </c>
      <c r="B9" s="245">
        <v>1</v>
      </c>
      <c r="C9" s="290">
        <v>0</v>
      </c>
      <c r="D9" s="151">
        <v>0</v>
      </c>
      <c r="E9" s="245">
        <v>1</v>
      </c>
      <c r="F9" s="246">
        <v>0</v>
      </c>
      <c r="G9" s="457">
        <v>0</v>
      </c>
      <c r="H9" s="53"/>
    </row>
    <row r="10" spans="1:8" ht="24.9" customHeight="1" x14ac:dyDescent="0.25">
      <c r="A10" s="51" t="s">
        <v>59</v>
      </c>
      <c r="B10" s="245">
        <v>12</v>
      </c>
      <c r="C10" s="290">
        <v>10</v>
      </c>
      <c r="D10" s="151">
        <v>83.333333333333343</v>
      </c>
      <c r="E10" s="245">
        <v>11</v>
      </c>
      <c r="F10" s="246">
        <v>9</v>
      </c>
      <c r="G10" s="457">
        <v>81.818181818181827</v>
      </c>
      <c r="H10" s="53"/>
    </row>
    <row r="11" spans="1:8" ht="24.9" customHeight="1" x14ac:dyDescent="0.25">
      <c r="A11" s="51" t="s">
        <v>60</v>
      </c>
      <c r="B11" s="245">
        <v>31</v>
      </c>
      <c r="C11" s="290">
        <v>18</v>
      </c>
      <c r="D11" s="151">
        <v>58.064516129032263</v>
      </c>
      <c r="E11" s="245">
        <v>26</v>
      </c>
      <c r="F11" s="246">
        <v>15</v>
      </c>
      <c r="G11" s="457">
        <v>57.692307692307686</v>
      </c>
      <c r="H11" s="53"/>
    </row>
    <row r="12" spans="1:8" ht="31.2" x14ac:dyDescent="0.25">
      <c r="A12" s="51" t="s">
        <v>61</v>
      </c>
      <c r="B12" s="245">
        <v>65</v>
      </c>
      <c r="C12" s="290">
        <v>8</v>
      </c>
      <c r="D12" s="151">
        <v>12.307692307692308</v>
      </c>
      <c r="E12" s="245">
        <v>64</v>
      </c>
      <c r="F12" s="246">
        <v>7</v>
      </c>
      <c r="G12" s="457">
        <v>10.9375</v>
      </c>
      <c r="H12" s="53"/>
    </row>
    <row r="13" spans="1:8" ht="62.4" x14ac:dyDescent="0.25">
      <c r="A13" s="51" t="s">
        <v>62</v>
      </c>
      <c r="B13" s="245">
        <v>48</v>
      </c>
      <c r="C13" s="290">
        <v>22</v>
      </c>
      <c r="D13" s="151">
        <v>45.833333333333329</v>
      </c>
      <c r="E13" s="245">
        <v>46</v>
      </c>
      <c r="F13" s="246">
        <v>14</v>
      </c>
      <c r="G13" s="457">
        <v>30.434782608695656</v>
      </c>
      <c r="H13" s="53"/>
    </row>
    <row r="14" spans="1:8" ht="31.35" customHeight="1" x14ac:dyDescent="0.25">
      <c r="A14" s="51" t="s">
        <v>63</v>
      </c>
      <c r="B14" s="245">
        <v>13</v>
      </c>
      <c r="C14" s="290">
        <v>10</v>
      </c>
      <c r="D14" s="151">
        <v>76.923076923076934</v>
      </c>
      <c r="E14" s="245">
        <v>11</v>
      </c>
      <c r="F14" s="246">
        <v>8</v>
      </c>
      <c r="G14" s="457">
        <v>72.727272727272734</v>
      </c>
      <c r="H14" s="53"/>
    </row>
    <row r="15" spans="1:8" ht="31.2" x14ac:dyDescent="0.25">
      <c r="A15" s="51" t="s">
        <v>64</v>
      </c>
      <c r="B15" s="245">
        <v>4</v>
      </c>
      <c r="C15" s="290">
        <v>2</v>
      </c>
      <c r="D15" s="151">
        <v>50</v>
      </c>
      <c r="E15" s="245">
        <v>4</v>
      </c>
      <c r="F15" s="246">
        <v>1</v>
      </c>
      <c r="G15" s="457">
        <v>25</v>
      </c>
      <c r="H15" s="53"/>
    </row>
    <row r="16" spans="1:8" ht="31.2" x14ac:dyDescent="0.25">
      <c r="A16" s="51" t="s">
        <v>65</v>
      </c>
      <c r="B16" s="245">
        <v>1</v>
      </c>
      <c r="C16" s="290">
        <v>5</v>
      </c>
      <c r="D16" s="151" t="s">
        <v>397</v>
      </c>
      <c r="E16" s="245">
        <v>1</v>
      </c>
      <c r="F16" s="246">
        <v>4</v>
      </c>
      <c r="G16" s="457" t="s">
        <v>367</v>
      </c>
      <c r="H16" s="53"/>
    </row>
    <row r="17" spans="1:8" ht="31.2" x14ac:dyDescent="0.25">
      <c r="A17" s="51" t="s">
        <v>66</v>
      </c>
      <c r="B17" s="245">
        <v>6</v>
      </c>
      <c r="C17" s="290">
        <v>4</v>
      </c>
      <c r="D17" s="151">
        <v>66.666666666666657</v>
      </c>
      <c r="E17" s="245">
        <v>6</v>
      </c>
      <c r="F17" s="246">
        <v>3</v>
      </c>
      <c r="G17" s="457">
        <v>50</v>
      </c>
      <c r="H17" s="53"/>
    </row>
    <row r="18" spans="1:8" ht="31.2" x14ac:dyDescent="0.25">
      <c r="A18" s="51" t="s">
        <v>67</v>
      </c>
      <c r="B18" s="245">
        <v>7</v>
      </c>
      <c r="C18" s="290">
        <v>2</v>
      </c>
      <c r="D18" s="151">
        <v>28.571428571428569</v>
      </c>
      <c r="E18" s="245">
        <v>6</v>
      </c>
      <c r="F18" s="246">
        <v>2</v>
      </c>
      <c r="G18" s="457">
        <v>33.333333333333329</v>
      </c>
      <c r="H18" s="53"/>
    </row>
    <row r="19" spans="1:8" ht="31.2" x14ac:dyDescent="0.25">
      <c r="A19" s="51" t="s">
        <v>68</v>
      </c>
      <c r="B19" s="245">
        <v>27</v>
      </c>
      <c r="C19" s="290">
        <v>22</v>
      </c>
      <c r="D19" s="151">
        <v>81.481481481481481</v>
      </c>
      <c r="E19" s="245">
        <v>25</v>
      </c>
      <c r="F19" s="246">
        <v>14</v>
      </c>
      <c r="G19" s="457">
        <v>56.000000000000007</v>
      </c>
      <c r="H19" s="53"/>
    </row>
    <row r="20" spans="1:8" ht="31.2" x14ac:dyDescent="0.25">
      <c r="A20" s="51" t="s">
        <v>69</v>
      </c>
      <c r="B20" s="245">
        <v>296</v>
      </c>
      <c r="C20" s="290">
        <v>116</v>
      </c>
      <c r="D20" s="151">
        <v>39.189189189189186</v>
      </c>
      <c r="E20" s="245">
        <v>286</v>
      </c>
      <c r="F20" s="246">
        <v>96</v>
      </c>
      <c r="G20" s="457">
        <v>33.566433566433567</v>
      </c>
      <c r="H20" s="53"/>
    </row>
    <row r="21" spans="1:8" ht="24" customHeight="1" x14ac:dyDescent="0.25">
      <c r="A21" s="51" t="s">
        <v>70</v>
      </c>
      <c r="B21" s="245">
        <v>6</v>
      </c>
      <c r="C21" s="290">
        <v>5</v>
      </c>
      <c r="D21" s="151">
        <v>83.333333333333343</v>
      </c>
      <c r="E21" s="245">
        <v>6</v>
      </c>
      <c r="F21" s="246">
        <v>5</v>
      </c>
      <c r="G21" s="457">
        <v>83.333333333333343</v>
      </c>
      <c r="H21" s="53"/>
    </row>
    <row r="22" spans="1:8" ht="31.2" x14ac:dyDescent="0.25">
      <c r="A22" s="51" t="s">
        <v>270</v>
      </c>
      <c r="B22" s="245">
        <v>25</v>
      </c>
      <c r="C22" s="290">
        <v>11</v>
      </c>
      <c r="D22" s="151">
        <v>44</v>
      </c>
      <c r="E22" s="245">
        <v>23</v>
      </c>
      <c r="F22" s="246">
        <v>7</v>
      </c>
      <c r="G22" s="457">
        <v>30.434782608695656</v>
      </c>
      <c r="H22" s="53"/>
    </row>
    <row r="23" spans="1:8" ht="31.2" x14ac:dyDescent="0.25">
      <c r="A23" s="51" t="s">
        <v>71</v>
      </c>
      <c r="B23" s="245">
        <v>8</v>
      </c>
      <c r="C23" s="290">
        <v>4</v>
      </c>
      <c r="D23" s="151">
        <v>50</v>
      </c>
      <c r="E23" s="245">
        <v>7</v>
      </c>
      <c r="F23" s="246">
        <v>4</v>
      </c>
      <c r="G23" s="457">
        <v>57.142857142857139</v>
      </c>
      <c r="H23" s="53"/>
    </row>
    <row r="24" spans="1:8" ht="31.35" customHeight="1" x14ac:dyDescent="0.25">
      <c r="A24" s="51" t="s">
        <v>269</v>
      </c>
      <c r="B24" s="245">
        <v>42</v>
      </c>
      <c r="C24" s="290">
        <v>5</v>
      </c>
      <c r="D24" s="151">
        <v>11.904761904761903</v>
      </c>
      <c r="E24" s="245">
        <v>29</v>
      </c>
      <c r="F24" s="246">
        <v>3</v>
      </c>
      <c r="G24" s="457">
        <v>10.344827586206897</v>
      </c>
      <c r="H24" s="53"/>
    </row>
    <row r="25" spans="1:8" ht="31.2" x14ac:dyDescent="0.25">
      <c r="A25" s="51" t="s">
        <v>268</v>
      </c>
      <c r="B25" s="245">
        <v>10</v>
      </c>
      <c r="C25" s="290">
        <v>8</v>
      </c>
      <c r="D25" s="151">
        <v>80</v>
      </c>
      <c r="E25" s="245">
        <v>10</v>
      </c>
      <c r="F25" s="246">
        <v>6</v>
      </c>
      <c r="G25" s="457">
        <v>60</v>
      </c>
      <c r="H25" s="53"/>
    </row>
    <row r="26" spans="1:8" ht="31.2" x14ac:dyDescent="0.25">
      <c r="A26" s="51" t="s">
        <v>72</v>
      </c>
      <c r="B26" s="245">
        <v>152</v>
      </c>
      <c r="C26" s="290">
        <v>41</v>
      </c>
      <c r="D26" s="151">
        <v>26.973684210526315</v>
      </c>
      <c r="E26" s="245">
        <v>120</v>
      </c>
      <c r="F26" s="246">
        <v>32</v>
      </c>
      <c r="G26" s="457">
        <v>26.666666666666668</v>
      </c>
    </row>
    <row r="27" spans="1:8" ht="24" customHeight="1" x14ac:dyDescent="0.25">
      <c r="A27" s="51" t="s">
        <v>73</v>
      </c>
      <c r="B27" s="245">
        <v>7</v>
      </c>
      <c r="C27" s="290">
        <v>3</v>
      </c>
      <c r="D27" s="151">
        <v>42.857142857142854</v>
      </c>
      <c r="E27" s="245">
        <v>5</v>
      </c>
      <c r="F27" s="246">
        <v>2</v>
      </c>
      <c r="G27" s="457">
        <v>40</v>
      </c>
    </row>
    <row r="28" spans="1:8" ht="24" customHeight="1" x14ac:dyDescent="0.25">
      <c r="A28" s="51" t="s">
        <v>74</v>
      </c>
      <c r="B28" s="245">
        <v>30</v>
      </c>
      <c r="C28" s="290">
        <v>13</v>
      </c>
      <c r="D28" s="151">
        <v>43.333333333333336</v>
      </c>
      <c r="E28" s="245">
        <v>25</v>
      </c>
      <c r="F28" s="246">
        <v>12</v>
      </c>
      <c r="G28" s="457">
        <v>48</v>
      </c>
    </row>
    <row r="29" spans="1:8" ht="24" customHeight="1" x14ac:dyDescent="0.25">
      <c r="A29" s="51" t="s">
        <v>75</v>
      </c>
      <c r="B29" s="245">
        <v>16</v>
      </c>
      <c r="C29" s="290">
        <v>4</v>
      </c>
      <c r="D29" s="151">
        <v>25</v>
      </c>
      <c r="E29" s="245">
        <v>14</v>
      </c>
      <c r="F29" s="246">
        <v>1</v>
      </c>
      <c r="G29" s="457">
        <v>7.1428571428571423</v>
      </c>
    </row>
    <row r="30" spans="1:8" ht="24" customHeight="1" x14ac:dyDescent="0.25">
      <c r="A30" s="51" t="s">
        <v>267</v>
      </c>
      <c r="B30" s="245">
        <v>128</v>
      </c>
      <c r="C30" s="290">
        <v>11</v>
      </c>
      <c r="D30" s="151">
        <v>8.59375</v>
      </c>
      <c r="E30" s="245">
        <v>121</v>
      </c>
      <c r="F30" s="246">
        <v>7</v>
      </c>
      <c r="G30" s="457">
        <v>5.785123966942149</v>
      </c>
    </row>
    <row r="33" spans="2:7" ht="18" x14ac:dyDescent="0.35">
      <c r="B33" s="286"/>
      <c r="C33" s="286"/>
      <c r="D33" s="284"/>
      <c r="E33" s="286"/>
      <c r="F33" s="286"/>
      <c r="G33" s="284"/>
    </row>
    <row r="34" spans="2:7" x14ac:dyDescent="0.25">
      <c r="B34" s="287"/>
      <c r="C34" s="287"/>
      <c r="D34" s="60"/>
      <c r="E34" s="287"/>
      <c r="F34" s="287"/>
    </row>
  </sheetData>
  <mergeCells count="3">
    <mergeCell ref="A2:G2"/>
    <mergeCell ref="A3:G3"/>
    <mergeCell ref="E1:G1"/>
  </mergeCells>
  <pageMargins left="0" right="0" top="0.55118110236220474" bottom="0" header="0" footer="0"/>
  <pageSetup paperSize="9"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" zoomScale="90" zoomScaleNormal="90" workbookViewId="0">
      <selection activeCell="A7" sqref="A7"/>
    </sheetView>
  </sheetViews>
  <sheetFormatPr defaultColWidth="8.88671875" defaultRowHeight="13.2" x14ac:dyDescent="0.25"/>
  <cols>
    <col min="1" max="1" width="62.44140625" style="54" customWidth="1"/>
    <col min="2" max="2" width="11.88671875" style="255" customWidth="1"/>
    <col min="3" max="3" width="14.44140625" style="255" customWidth="1"/>
    <col min="4" max="4" width="12" style="255" customWidth="1"/>
    <col min="5" max="5" width="14" style="255" customWidth="1"/>
    <col min="6" max="6" width="12.109375" style="255" customWidth="1"/>
    <col min="7" max="7" width="13.5546875" style="190" customWidth="1"/>
    <col min="8" max="8" width="12.5546875" style="190" customWidth="1"/>
    <col min="9" max="9" width="14.5546875" style="190" customWidth="1"/>
    <col min="10" max="247" width="8.88671875" style="54"/>
    <col min="248" max="248" width="37.109375" style="54" customWidth="1"/>
    <col min="249" max="250" width="10.5546875" style="54" customWidth="1"/>
    <col min="251" max="251" width="13" style="54" customWidth="1"/>
    <col min="252" max="253" width="10.44140625" style="54" customWidth="1"/>
    <col min="254" max="254" width="12.44140625" style="54" customWidth="1"/>
    <col min="255" max="256" width="8.88671875" style="54"/>
    <col min="257" max="257" width="7.88671875" style="54" customWidth="1"/>
    <col min="258" max="503" width="8.88671875" style="54"/>
    <col min="504" max="504" width="37.109375" style="54" customWidth="1"/>
    <col min="505" max="506" width="10.5546875" style="54" customWidth="1"/>
    <col min="507" max="507" width="13" style="54" customWidth="1"/>
    <col min="508" max="509" width="10.44140625" style="54" customWidth="1"/>
    <col min="510" max="510" width="12.44140625" style="54" customWidth="1"/>
    <col min="511" max="512" width="8.88671875" style="54"/>
    <col min="513" max="513" width="7.88671875" style="54" customWidth="1"/>
    <col min="514" max="759" width="8.88671875" style="54"/>
    <col min="760" max="760" width="37.109375" style="54" customWidth="1"/>
    <col min="761" max="762" width="10.5546875" style="54" customWidth="1"/>
    <col min="763" max="763" width="13" style="54" customWidth="1"/>
    <col min="764" max="765" width="10.44140625" style="54" customWidth="1"/>
    <col min="766" max="766" width="12.44140625" style="54" customWidth="1"/>
    <col min="767" max="768" width="8.88671875" style="54"/>
    <col min="769" max="769" width="7.88671875" style="54" customWidth="1"/>
    <col min="770" max="1015" width="8.88671875" style="54"/>
    <col min="1016" max="1016" width="37.109375" style="54" customWidth="1"/>
    <col min="1017" max="1018" width="10.5546875" style="54" customWidth="1"/>
    <col min="1019" max="1019" width="13" style="54" customWidth="1"/>
    <col min="1020" max="1021" width="10.44140625" style="54" customWidth="1"/>
    <col min="1022" max="1022" width="12.44140625" style="54" customWidth="1"/>
    <col min="1023" max="1024" width="8.88671875" style="54"/>
    <col min="1025" max="1025" width="7.88671875" style="54" customWidth="1"/>
    <col min="1026" max="1271" width="8.88671875" style="54"/>
    <col min="1272" max="1272" width="37.109375" style="54" customWidth="1"/>
    <col min="1273" max="1274" width="10.5546875" style="54" customWidth="1"/>
    <col min="1275" max="1275" width="13" style="54" customWidth="1"/>
    <col min="1276" max="1277" width="10.44140625" style="54" customWidth="1"/>
    <col min="1278" max="1278" width="12.44140625" style="54" customWidth="1"/>
    <col min="1279" max="1280" width="8.88671875" style="54"/>
    <col min="1281" max="1281" width="7.88671875" style="54" customWidth="1"/>
    <col min="1282" max="1527" width="8.88671875" style="54"/>
    <col min="1528" max="1528" width="37.109375" style="54" customWidth="1"/>
    <col min="1529" max="1530" width="10.5546875" style="54" customWidth="1"/>
    <col min="1531" max="1531" width="13" style="54" customWidth="1"/>
    <col min="1532" max="1533" width="10.44140625" style="54" customWidth="1"/>
    <col min="1534" max="1534" width="12.44140625" style="54" customWidth="1"/>
    <col min="1535" max="1536" width="8.88671875" style="54"/>
    <col min="1537" max="1537" width="7.88671875" style="54" customWidth="1"/>
    <col min="1538" max="1783" width="8.88671875" style="54"/>
    <col min="1784" max="1784" width="37.109375" style="54" customWidth="1"/>
    <col min="1785" max="1786" width="10.5546875" style="54" customWidth="1"/>
    <col min="1787" max="1787" width="13" style="54" customWidth="1"/>
    <col min="1788" max="1789" width="10.44140625" style="54" customWidth="1"/>
    <col min="1790" max="1790" width="12.44140625" style="54" customWidth="1"/>
    <col min="1791" max="1792" width="8.88671875" style="54"/>
    <col min="1793" max="1793" width="7.88671875" style="54" customWidth="1"/>
    <col min="1794" max="2039" width="8.88671875" style="54"/>
    <col min="2040" max="2040" width="37.109375" style="54" customWidth="1"/>
    <col min="2041" max="2042" width="10.5546875" style="54" customWidth="1"/>
    <col min="2043" max="2043" width="13" style="54" customWidth="1"/>
    <col min="2044" max="2045" width="10.44140625" style="54" customWidth="1"/>
    <col min="2046" max="2046" width="12.44140625" style="54" customWidth="1"/>
    <col min="2047" max="2048" width="8.88671875" style="54"/>
    <col min="2049" max="2049" width="7.88671875" style="54" customWidth="1"/>
    <col min="2050" max="2295" width="8.88671875" style="54"/>
    <col min="2296" max="2296" width="37.109375" style="54" customWidth="1"/>
    <col min="2297" max="2298" width="10.5546875" style="54" customWidth="1"/>
    <col min="2299" max="2299" width="13" style="54" customWidth="1"/>
    <col min="2300" max="2301" width="10.44140625" style="54" customWidth="1"/>
    <col min="2302" max="2302" width="12.44140625" style="54" customWidth="1"/>
    <col min="2303" max="2304" width="8.88671875" style="54"/>
    <col min="2305" max="2305" width="7.88671875" style="54" customWidth="1"/>
    <col min="2306" max="2551" width="8.88671875" style="54"/>
    <col min="2552" max="2552" width="37.109375" style="54" customWidth="1"/>
    <col min="2553" max="2554" width="10.5546875" style="54" customWidth="1"/>
    <col min="2555" max="2555" width="13" style="54" customWidth="1"/>
    <col min="2556" max="2557" width="10.44140625" style="54" customWidth="1"/>
    <col min="2558" max="2558" width="12.44140625" style="54" customWidth="1"/>
    <col min="2559" max="2560" width="8.88671875" style="54"/>
    <col min="2561" max="2561" width="7.88671875" style="54" customWidth="1"/>
    <col min="2562" max="2807" width="8.88671875" style="54"/>
    <col min="2808" max="2808" width="37.109375" style="54" customWidth="1"/>
    <col min="2809" max="2810" width="10.5546875" style="54" customWidth="1"/>
    <col min="2811" max="2811" width="13" style="54" customWidth="1"/>
    <col min="2812" max="2813" width="10.44140625" style="54" customWidth="1"/>
    <col min="2814" max="2814" width="12.44140625" style="54" customWidth="1"/>
    <col min="2815" max="2816" width="8.88671875" style="54"/>
    <col min="2817" max="2817" width="7.88671875" style="54" customWidth="1"/>
    <col min="2818" max="3063" width="8.88671875" style="54"/>
    <col min="3064" max="3064" width="37.109375" style="54" customWidth="1"/>
    <col min="3065" max="3066" width="10.5546875" style="54" customWidth="1"/>
    <col min="3067" max="3067" width="13" style="54" customWidth="1"/>
    <col min="3068" max="3069" width="10.44140625" style="54" customWidth="1"/>
    <col min="3070" max="3070" width="12.44140625" style="54" customWidth="1"/>
    <col min="3071" max="3072" width="8.88671875" style="54"/>
    <col min="3073" max="3073" width="7.88671875" style="54" customWidth="1"/>
    <col min="3074" max="3319" width="8.88671875" style="54"/>
    <col min="3320" max="3320" width="37.109375" style="54" customWidth="1"/>
    <col min="3321" max="3322" width="10.5546875" style="54" customWidth="1"/>
    <col min="3323" max="3323" width="13" style="54" customWidth="1"/>
    <col min="3324" max="3325" width="10.44140625" style="54" customWidth="1"/>
    <col min="3326" max="3326" width="12.44140625" style="54" customWidth="1"/>
    <col min="3327" max="3328" width="8.88671875" style="54"/>
    <col min="3329" max="3329" width="7.88671875" style="54" customWidth="1"/>
    <col min="3330" max="3575" width="8.88671875" style="54"/>
    <col min="3576" max="3576" width="37.109375" style="54" customWidth="1"/>
    <col min="3577" max="3578" width="10.5546875" style="54" customWidth="1"/>
    <col min="3579" max="3579" width="13" style="54" customWidth="1"/>
    <col min="3580" max="3581" width="10.44140625" style="54" customWidth="1"/>
    <col min="3582" max="3582" width="12.44140625" style="54" customWidth="1"/>
    <col min="3583" max="3584" width="8.88671875" style="54"/>
    <col min="3585" max="3585" width="7.88671875" style="54" customWidth="1"/>
    <col min="3586" max="3831" width="8.88671875" style="54"/>
    <col min="3832" max="3832" width="37.109375" style="54" customWidth="1"/>
    <col min="3833" max="3834" width="10.5546875" style="54" customWidth="1"/>
    <col min="3835" max="3835" width="13" style="54" customWidth="1"/>
    <col min="3836" max="3837" width="10.44140625" style="54" customWidth="1"/>
    <col min="3838" max="3838" width="12.44140625" style="54" customWidth="1"/>
    <col min="3839" max="3840" width="8.88671875" style="54"/>
    <col min="3841" max="3841" width="7.88671875" style="54" customWidth="1"/>
    <col min="3842" max="4087" width="8.88671875" style="54"/>
    <col min="4088" max="4088" width="37.109375" style="54" customWidth="1"/>
    <col min="4089" max="4090" width="10.5546875" style="54" customWidth="1"/>
    <col min="4091" max="4091" width="13" style="54" customWidth="1"/>
    <col min="4092" max="4093" width="10.44140625" style="54" customWidth="1"/>
    <col min="4094" max="4094" width="12.44140625" style="54" customWidth="1"/>
    <col min="4095" max="4096" width="8.88671875" style="54"/>
    <col min="4097" max="4097" width="7.88671875" style="54" customWidth="1"/>
    <col min="4098" max="4343" width="8.88671875" style="54"/>
    <col min="4344" max="4344" width="37.109375" style="54" customWidth="1"/>
    <col min="4345" max="4346" width="10.5546875" style="54" customWidth="1"/>
    <col min="4347" max="4347" width="13" style="54" customWidth="1"/>
    <col min="4348" max="4349" width="10.44140625" style="54" customWidth="1"/>
    <col min="4350" max="4350" width="12.44140625" style="54" customWidth="1"/>
    <col min="4351" max="4352" width="8.88671875" style="54"/>
    <col min="4353" max="4353" width="7.88671875" style="54" customWidth="1"/>
    <col min="4354" max="4599" width="8.88671875" style="54"/>
    <col min="4600" max="4600" width="37.109375" style="54" customWidth="1"/>
    <col min="4601" max="4602" width="10.5546875" style="54" customWidth="1"/>
    <col min="4603" max="4603" width="13" style="54" customWidth="1"/>
    <col min="4604" max="4605" width="10.44140625" style="54" customWidth="1"/>
    <col min="4606" max="4606" width="12.44140625" style="54" customWidth="1"/>
    <col min="4607" max="4608" width="8.88671875" style="54"/>
    <col min="4609" max="4609" width="7.88671875" style="54" customWidth="1"/>
    <col min="4610" max="4855" width="8.88671875" style="54"/>
    <col min="4856" max="4856" width="37.109375" style="54" customWidth="1"/>
    <col min="4857" max="4858" width="10.5546875" style="54" customWidth="1"/>
    <col min="4859" max="4859" width="13" style="54" customWidth="1"/>
    <col min="4860" max="4861" width="10.44140625" style="54" customWidth="1"/>
    <col min="4862" max="4862" width="12.44140625" style="54" customWidth="1"/>
    <col min="4863" max="4864" width="8.88671875" style="54"/>
    <col min="4865" max="4865" width="7.88671875" style="54" customWidth="1"/>
    <col min="4866" max="5111" width="8.88671875" style="54"/>
    <col min="5112" max="5112" width="37.109375" style="54" customWidth="1"/>
    <col min="5113" max="5114" width="10.5546875" style="54" customWidth="1"/>
    <col min="5115" max="5115" width="13" style="54" customWidth="1"/>
    <col min="5116" max="5117" width="10.44140625" style="54" customWidth="1"/>
    <col min="5118" max="5118" width="12.44140625" style="54" customWidth="1"/>
    <col min="5119" max="5120" width="8.88671875" style="54"/>
    <col min="5121" max="5121" width="7.88671875" style="54" customWidth="1"/>
    <col min="5122" max="5367" width="8.88671875" style="54"/>
    <col min="5368" max="5368" width="37.109375" style="54" customWidth="1"/>
    <col min="5369" max="5370" width="10.5546875" style="54" customWidth="1"/>
    <col min="5371" max="5371" width="13" style="54" customWidth="1"/>
    <col min="5372" max="5373" width="10.44140625" style="54" customWidth="1"/>
    <col min="5374" max="5374" width="12.44140625" style="54" customWidth="1"/>
    <col min="5375" max="5376" width="8.88671875" style="54"/>
    <col min="5377" max="5377" width="7.88671875" style="54" customWidth="1"/>
    <col min="5378" max="5623" width="8.88671875" style="54"/>
    <col min="5624" max="5624" width="37.109375" style="54" customWidth="1"/>
    <col min="5625" max="5626" width="10.5546875" style="54" customWidth="1"/>
    <col min="5627" max="5627" width="13" style="54" customWidth="1"/>
    <col min="5628" max="5629" width="10.44140625" style="54" customWidth="1"/>
    <col min="5630" max="5630" width="12.44140625" style="54" customWidth="1"/>
    <col min="5631" max="5632" width="8.88671875" style="54"/>
    <col min="5633" max="5633" width="7.88671875" style="54" customWidth="1"/>
    <col min="5634" max="5879" width="8.88671875" style="54"/>
    <col min="5880" max="5880" width="37.109375" style="54" customWidth="1"/>
    <col min="5881" max="5882" width="10.5546875" style="54" customWidth="1"/>
    <col min="5883" max="5883" width="13" style="54" customWidth="1"/>
    <col min="5884" max="5885" width="10.44140625" style="54" customWidth="1"/>
    <col min="5886" max="5886" width="12.44140625" style="54" customWidth="1"/>
    <col min="5887" max="5888" width="8.88671875" style="54"/>
    <col min="5889" max="5889" width="7.88671875" style="54" customWidth="1"/>
    <col min="5890" max="6135" width="8.88671875" style="54"/>
    <col min="6136" max="6136" width="37.109375" style="54" customWidth="1"/>
    <col min="6137" max="6138" width="10.5546875" style="54" customWidth="1"/>
    <col min="6139" max="6139" width="13" style="54" customWidth="1"/>
    <col min="6140" max="6141" width="10.44140625" style="54" customWidth="1"/>
    <col min="6142" max="6142" width="12.44140625" style="54" customWidth="1"/>
    <col min="6143" max="6144" width="8.88671875" style="54"/>
    <col min="6145" max="6145" width="7.88671875" style="54" customWidth="1"/>
    <col min="6146" max="6391" width="8.88671875" style="54"/>
    <col min="6392" max="6392" width="37.109375" style="54" customWidth="1"/>
    <col min="6393" max="6394" width="10.5546875" style="54" customWidth="1"/>
    <col min="6395" max="6395" width="13" style="54" customWidth="1"/>
    <col min="6396" max="6397" width="10.44140625" style="54" customWidth="1"/>
    <col min="6398" max="6398" width="12.44140625" style="54" customWidth="1"/>
    <col min="6399" max="6400" width="8.88671875" style="54"/>
    <col min="6401" max="6401" width="7.88671875" style="54" customWidth="1"/>
    <col min="6402" max="6647" width="8.88671875" style="54"/>
    <col min="6648" max="6648" width="37.109375" style="54" customWidth="1"/>
    <col min="6649" max="6650" width="10.5546875" style="54" customWidth="1"/>
    <col min="6651" max="6651" width="13" style="54" customWidth="1"/>
    <col min="6652" max="6653" width="10.44140625" style="54" customWidth="1"/>
    <col min="6654" max="6654" width="12.44140625" style="54" customWidth="1"/>
    <col min="6655" max="6656" width="8.88671875" style="54"/>
    <col min="6657" max="6657" width="7.88671875" style="54" customWidth="1"/>
    <col min="6658" max="6903" width="8.88671875" style="54"/>
    <col min="6904" max="6904" width="37.109375" style="54" customWidth="1"/>
    <col min="6905" max="6906" width="10.5546875" style="54" customWidth="1"/>
    <col min="6907" max="6907" width="13" style="54" customWidth="1"/>
    <col min="6908" max="6909" width="10.44140625" style="54" customWidth="1"/>
    <col min="6910" max="6910" width="12.44140625" style="54" customWidth="1"/>
    <col min="6911" max="6912" width="8.88671875" style="54"/>
    <col min="6913" max="6913" width="7.88671875" style="54" customWidth="1"/>
    <col min="6914" max="7159" width="8.88671875" style="54"/>
    <col min="7160" max="7160" width="37.109375" style="54" customWidth="1"/>
    <col min="7161" max="7162" width="10.5546875" style="54" customWidth="1"/>
    <col min="7163" max="7163" width="13" style="54" customWidth="1"/>
    <col min="7164" max="7165" width="10.44140625" style="54" customWidth="1"/>
    <col min="7166" max="7166" width="12.44140625" style="54" customWidth="1"/>
    <col min="7167" max="7168" width="8.88671875" style="54"/>
    <col min="7169" max="7169" width="7.88671875" style="54" customWidth="1"/>
    <col min="7170" max="7415" width="8.88671875" style="54"/>
    <col min="7416" max="7416" width="37.109375" style="54" customWidth="1"/>
    <col min="7417" max="7418" width="10.5546875" style="54" customWidth="1"/>
    <col min="7419" max="7419" width="13" style="54" customWidth="1"/>
    <col min="7420" max="7421" width="10.44140625" style="54" customWidth="1"/>
    <col min="7422" max="7422" width="12.44140625" style="54" customWidth="1"/>
    <col min="7423" max="7424" width="8.88671875" style="54"/>
    <col min="7425" max="7425" width="7.88671875" style="54" customWidth="1"/>
    <col min="7426" max="7671" width="8.88671875" style="54"/>
    <col min="7672" max="7672" width="37.109375" style="54" customWidth="1"/>
    <col min="7673" max="7674" width="10.5546875" style="54" customWidth="1"/>
    <col min="7675" max="7675" width="13" style="54" customWidth="1"/>
    <col min="7676" max="7677" width="10.44140625" style="54" customWidth="1"/>
    <col min="7678" max="7678" width="12.44140625" style="54" customWidth="1"/>
    <col min="7679" max="7680" width="8.88671875" style="54"/>
    <col min="7681" max="7681" width="7.88671875" style="54" customWidth="1"/>
    <col min="7682" max="7927" width="8.88671875" style="54"/>
    <col min="7928" max="7928" width="37.109375" style="54" customWidth="1"/>
    <col min="7929" max="7930" width="10.5546875" style="54" customWidth="1"/>
    <col min="7931" max="7931" width="13" style="54" customWidth="1"/>
    <col min="7932" max="7933" width="10.44140625" style="54" customWidth="1"/>
    <col min="7934" max="7934" width="12.44140625" style="54" customWidth="1"/>
    <col min="7935" max="7936" width="8.88671875" style="54"/>
    <col min="7937" max="7937" width="7.88671875" style="54" customWidth="1"/>
    <col min="7938" max="8183" width="8.88671875" style="54"/>
    <col min="8184" max="8184" width="37.109375" style="54" customWidth="1"/>
    <col min="8185" max="8186" width="10.5546875" style="54" customWidth="1"/>
    <col min="8187" max="8187" width="13" style="54" customWidth="1"/>
    <col min="8188" max="8189" width="10.44140625" style="54" customWidth="1"/>
    <col min="8190" max="8190" width="12.44140625" style="54" customWidth="1"/>
    <col min="8191" max="8192" width="8.88671875" style="54"/>
    <col min="8193" max="8193" width="7.88671875" style="54" customWidth="1"/>
    <col min="8194" max="8439" width="8.88671875" style="54"/>
    <col min="8440" max="8440" width="37.109375" style="54" customWidth="1"/>
    <col min="8441" max="8442" width="10.5546875" style="54" customWidth="1"/>
    <col min="8443" max="8443" width="13" style="54" customWidth="1"/>
    <col min="8444" max="8445" width="10.44140625" style="54" customWidth="1"/>
    <col min="8446" max="8446" width="12.44140625" style="54" customWidth="1"/>
    <col min="8447" max="8448" width="8.88671875" style="54"/>
    <col min="8449" max="8449" width="7.88671875" style="54" customWidth="1"/>
    <col min="8450" max="8695" width="8.88671875" style="54"/>
    <col min="8696" max="8696" width="37.109375" style="54" customWidth="1"/>
    <col min="8697" max="8698" width="10.5546875" style="54" customWidth="1"/>
    <col min="8699" max="8699" width="13" style="54" customWidth="1"/>
    <col min="8700" max="8701" width="10.44140625" style="54" customWidth="1"/>
    <col min="8702" max="8702" width="12.44140625" style="54" customWidth="1"/>
    <col min="8703" max="8704" width="8.88671875" style="54"/>
    <col min="8705" max="8705" width="7.88671875" style="54" customWidth="1"/>
    <col min="8706" max="8951" width="8.88671875" style="54"/>
    <col min="8952" max="8952" width="37.109375" style="54" customWidth="1"/>
    <col min="8953" max="8954" width="10.5546875" style="54" customWidth="1"/>
    <col min="8955" max="8955" width="13" style="54" customWidth="1"/>
    <col min="8956" max="8957" width="10.44140625" style="54" customWidth="1"/>
    <col min="8958" max="8958" width="12.44140625" style="54" customWidth="1"/>
    <col min="8959" max="8960" width="8.88671875" style="54"/>
    <col min="8961" max="8961" width="7.88671875" style="54" customWidth="1"/>
    <col min="8962" max="9207" width="8.88671875" style="54"/>
    <col min="9208" max="9208" width="37.109375" style="54" customWidth="1"/>
    <col min="9209" max="9210" width="10.5546875" style="54" customWidth="1"/>
    <col min="9211" max="9211" width="13" style="54" customWidth="1"/>
    <col min="9212" max="9213" width="10.44140625" style="54" customWidth="1"/>
    <col min="9214" max="9214" width="12.44140625" style="54" customWidth="1"/>
    <col min="9215" max="9216" width="8.88671875" style="54"/>
    <col min="9217" max="9217" width="7.88671875" style="54" customWidth="1"/>
    <col min="9218" max="9463" width="8.88671875" style="54"/>
    <col min="9464" max="9464" width="37.109375" style="54" customWidth="1"/>
    <col min="9465" max="9466" width="10.5546875" style="54" customWidth="1"/>
    <col min="9467" max="9467" width="13" style="54" customWidth="1"/>
    <col min="9468" max="9469" width="10.44140625" style="54" customWidth="1"/>
    <col min="9470" max="9470" width="12.44140625" style="54" customWidth="1"/>
    <col min="9471" max="9472" width="8.88671875" style="54"/>
    <col min="9473" max="9473" width="7.88671875" style="54" customWidth="1"/>
    <col min="9474" max="9719" width="8.88671875" style="54"/>
    <col min="9720" max="9720" width="37.109375" style="54" customWidth="1"/>
    <col min="9721" max="9722" width="10.5546875" style="54" customWidth="1"/>
    <col min="9723" max="9723" width="13" style="54" customWidth="1"/>
    <col min="9724" max="9725" width="10.44140625" style="54" customWidth="1"/>
    <col min="9726" max="9726" width="12.44140625" style="54" customWidth="1"/>
    <col min="9727" max="9728" width="8.88671875" style="54"/>
    <col min="9729" max="9729" width="7.88671875" style="54" customWidth="1"/>
    <col min="9730" max="9975" width="8.88671875" style="54"/>
    <col min="9976" max="9976" width="37.109375" style="54" customWidth="1"/>
    <col min="9977" max="9978" width="10.5546875" style="54" customWidth="1"/>
    <col min="9979" max="9979" width="13" style="54" customWidth="1"/>
    <col min="9980" max="9981" width="10.44140625" style="54" customWidth="1"/>
    <col min="9982" max="9982" width="12.44140625" style="54" customWidth="1"/>
    <col min="9983" max="9984" width="8.88671875" style="54"/>
    <col min="9985" max="9985" width="7.88671875" style="54" customWidth="1"/>
    <col min="9986" max="10231" width="8.88671875" style="54"/>
    <col min="10232" max="10232" width="37.109375" style="54" customWidth="1"/>
    <col min="10233" max="10234" width="10.5546875" style="54" customWidth="1"/>
    <col min="10235" max="10235" width="13" style="54" customWidth="1"/>
    <col min="10236" max="10237" width="10.44140625" style="54" customWidth="1"/>
    <col min="10238" max="10238" width="12.44140625" style="54" customWidth="1"/>
    <col min="10239" max="10240" width="8.88671875" style="54"/>
    <col min="10241" max="10241" width="7.88671875" style="54" customWidth="1"/>
    <col min="10242" max="10487" width="8.88671875" style="54"/>
    <col min="10488" max="10488" width="37.109375" style="54" customWidth="1"/>
    <col min="10489" max="10490" width="10.5546875" style="54" customWidth="1"/>
    <col min="10491" max="10491" width="13" style="54" customWidth="1"/>
    <col min="10492" max="10493" width="10.44140625" style="54" customWidth="1"/>
    <col min="10494" max="10494" width="12.44140625" style="54" customWidth="1"/>
    <col min="10495" max="10496" width="8.88671875" style="54"/>
    <col min="10497" max="10497" width="7.88671875" style="54" customWidth="1"/>
    <col min="10498" max="10743" width="8.88671875" style="54"/>
    <col min="10744" max="10744" width="37.109375" style="54" customWidth="1"/>
    <col min="10745" max="10746" width="10.5546875" style="54" customWidth="1"/>
    <col min="10747" max="10747" width="13" style="54" customWidth="1"/>
    <col min="10748" max="10749" width="10.44140625" style="54" customWidth="1"/>
    <col min="10750" max="10750" width="12.44140625" style="54" customWidth="1"/>
    <col min="10751" max="10752" width="8.88671875" style="54"/>
    <col min="10753" max="10753" width="7.88671875" style="54" customWidth="1"/>
    <col min="10754" max="10999" width="8.88671875" style="54"/>
    <col min="11000" max="11000" width="37.109375" style="54" customWidth="1"/>
    <col min="11001" max="11002" width="10.5546875" style="54" customWidth="1"/>
    <col min="11003" max="11003" width="13" style="54" customWidth="1"/>
    <col min="11004" max="11005" width="10.44140625" style="54" customWidth="1"/>
    <col min="11006" max="11006" width="12.44140625" style="54" customWidth="1"/>
    <col min="11007" max="11008" width="8.88671875" style="54"/>
    <col min="11009" max="11009" width="7.88671875" style="54" customWidth="1"/>
    <col min="11010" max="11255" width="8.88671875" style="54"/>
    <col min="11256" max="11256" width="37.109375" style="54" customWidth="1"/>
    <col min="11257" max="11258" width="10.5546875" style="54" customWidth="1"/>
    <col min="11259" max="11259" width="13" style="54" customWidth="1"/>
    <col min="11260" max="11261" width="10.44140625" style="54" customWidth="1"/>
    <col min="11262" max="11262" width="12.44140625" style="54" customWidth="1"/>
    <col min="11263" max="11264" width="8.88671875" style="54"/>
    <col min="11265" max="11265" width="7.88671875" style="54" customWidth="1"/>
    <col min="11266" max="11511" width="8.88671875" style="54"/>
    <col min="11512" max="11512" width="37.109375" style="54" customWidth="1"/>
    <col min="11513" max="11514" width="10.5546875" style="54" customWidth="1"/>
    <col min="11515" max="11515" width="13" style="54" customWidth="1"/>
    <col min="11516" max="11517" width="10.44140625" style="54" customWidth="1"/>
    <col min="11518" max="11518" width="12.44140625" style="54" customWidth="1"/>
    <col min="11519" max="11520" width="8.88671875" style="54"/>
    <col min="11521" max="11521" width="7.88671875" style="54" customWidth="1"/>
    <col min="11522" max="11767" width="8.88671875" style="54"/>
    <col min="11768" max="11768" width="37.109375" style="54" customWidth="1"/>
    <col min="11769" max="11770" width="10.5546875" style="54" customWidth="1"/>
    <col min="11771" max="11771" width="13" style="54" customWidth="1"/>
    <col min="11772" max="11773" width="10.44140625" style="54" customWidth="1"/>
    <col min="11774" max="11774" width="12.44140625" style="54" customWidth="1"/>
    <col min="11775" max="11776" width="8.88671875" style="54"/>
    <col min="11777" max="11777" width="7.88671875" style="54" customWidth="1"/>
    <col min="11778" max="12023" width="8.88671875" style="54"/>
    <col min="12024" max="12024" width="37.109375" style="54" customWidth="1"/>
    <col min="12025" max="12026" width="10.5546875" style="54" customWidth="1"/>
    <col min="12027" max="12027" width="13" style="54" customWidth="1"/>
    <col min="12028" max="12029" width="10.44140625" style="54" customWidth="1"/>
    <col min="12030" max="12030" width="12.44140625" style="54" customWidth="1"/>
    <col min="12031" max="12032" width="8.88671875" style="54"/>
    <col min="12033" max="12033" width="7.88671875" style="54" customWidth="1"/>
    <col min="12034" max="12279" width="8.88671875" style="54"/>
    <col min="12280" max="12280" width="37.109375" style="54" customWidth="1"/>
    <col min="12281" max="12282" width="10.5546875" style="54" customWidth="1"/>
    <col min="12283" max="12283" width="13" style="54" customWidth="1"/>
    <col min="12284" max="12285" width="10.44140625" style="54" customWidth="1"/>
    <col min="12286" max="12286" width="12.44140625" style="54" customWidth="1"/>
    <col min="12287" max="12288" width="8.88671875" style="54"/>
    <col min="12289" max="12289" width="7.88671875" style="54" customWidth="1"/>
    <col min="12290" max="12535" width="8.88671875" style="54"/>
    <col min="12536" max="12536" width="37.109375" style="54" customWidth="1"/>
    <col min="12537" max="12538" width="10.5546875" style="54" customWidth="1"/>
    <col min="12539" max="12539" width="13" style="54" customWidth="1"/>
    <col min="12540" max="12541" width="10.44140625" style="54" customWidth="1"/>
    <col min="12542" max="12542" width="12.44140625" style="54" customWidth="1"/>
    <col min="12543" max="12544" width="8.88671875" style="54"/>
    <col min="12545" max="12545" width="7.88671875" style="54" customWidth="1"/>
    <col min="12546" max="12791" width="8.88671875" style="54"/>
    <col min="12792" max="12792" width="37.109375" style="54" customWidth="1"/>
    <col min="12793" max="12794" width="10.5546875" style="54" customWidth="1"/>
    <col min="12795" max="12795" width="13" style="54" customWidth="1"/>
    <col min="12796" max="12797" width="10.44140625" style="54" customWidth="1"/>
    <col min="12798" max="12798" width="12.44140625" style="54" customWidth="1"/>
    <col min="12799" max="12800" width="8.88671875" style="54"/>
    <col min="12801" max="12801" width="7.88671875" style="54" customWidth="1"/>
    <col min="12802" max="13047" width="8.88671875" style="54"/>
    <col min="13048" max="13048" width="37.109375" style="54" customWidth="1"/>
    <col min="13049" max="13050" width="10.5546875" style="54" customWidth="1"/>
    <col min="13051" max="13051" width="13" style="54" customWidth="1"/>
    <col min="13052" max="13053" width="10.44140625" style="54" customWidth="1"/>
    <col min="13054" max="13054" width="12.44140625" style="54" customWidth="1"/>
    <col min="13055" max="13056" width="8.88671875" style="54"/>
    <col min="13057" max="13057" width="7.88671875" style="54" customWidth="1"/>
    <col min="13058" max="13303" width="8.88671875" style="54"/>
    <col min="13304" max="13304" width="37.109375" style="54" customWidth="1"/>
    <col min="13305" max="13306" width="10.5546875" style="54" customWidth="1"/>
    <col min="13307" max="13307" width="13" style="54" customWidth="1"/>
    <col min="13308" max="13309" width="10.44140625" style="54" customWidth="1"/>
    <col min="13310" max="13310" width="12.44140625" style="54" customWidth="1"/>
    <col min="13311" max="13312" width="8.88671875" style="54"/>
    <col min="13313" max="13313" width="7.88671875" style="54" customWidth="1"/>
    <col min="13314" max="13559" width="8.88671875" style="54"/>
    <col min="13560" max="13560" width="37.109375" style="54" customWidth="1"/>
    <col min="13561" max="13562" width="10.5546875" style="54" customWidth="1"/>
    <col min="13563" max="13563" width="13" style="54" customWidth="1"/>
    <col min="13564" max="13565" width="10.44140625" style="54" customWidth="1"/>
    <col min="13566" max="13566" width="12.44140625" style="54" customWidth="1"/>
    <col min="13567" max="13568" width="8.88671875" style="54"/>
    <col min="13569" max="13569" width="7.88671875" style="54" customWidth="1"/>
    <col min="13570" max="13815" width="8.88671875" style="54"/>
    <col min="13816" max="13816" width="37.109375" style="54" customWidth="1"/>
    <col min="13817" max="13818" width="10.5546875" style="54" customWidth="1"/>
    <col min="13819" max="13819" width="13" style="54" customWidth="1"/>
    <col min="13820" max="13821" width="10.44140625" style="54" customWidth="1"/>
    <col min="13822" max="13822" width="12.44140625" style="54" customWidth="1"/>
    <col min="13823" max="13824" width="8.88671875" style="54"/>
    <col min="13825" max="13825" width="7.88671875" style="54" customWidth="1"/>
    <col min="13826" max="14071" width="8.88671875" style="54"/>
    <col min="14072" max="14072" width="37.109375" style="54" customWidth="1"/>
    <col min="14073" max="14074" width="10.5546875" style="54" customWidth="1"/>
    <col min="14075" max="14075" width="13" style="54" customWidth="1"/>
    <col min="14076" max="14077" width="10.44140625" style="54" customWidth="1"/>
    <col min="14078" max="14078" width="12.44140625" style="54" customWidth="1"/>
    <col min="14079" max="14080" width="8.88671875" style="54"/>
    <col min="14081" max="14081" width="7.88671875" style="54" customWidth="1"/>
    <col min="14082" max="14327" width="8.88671875" style="54"/>
    <col min="14328" max="14328" width="37.109375" style="54" customWidth="1"/>
    <col min="14329" max="14330" width="10.5546875" style="54" customWidth="1"/>
    <col min="14331" max="14331" width="13" style="54" customWidth="1"/>
    <col min="14332" max="14333" width="10.44140625" style="54" customWidth="1"/>
    <col min="14334" max="14334" width="12.44140625" style="54" customWidth="1"/>
    <col min="14335" max="14336" width="8.88671875" style="54"/>
    <col min="14337" max="14337" width="7.88671875" style="54" customWidth="1"/>
    <col min="14338" max="14583" width="8.88671875" style="54"/>
    <col min="14584" max="14584" width="37.109375" style="54" customWidth="1"/>
    <col min="14585" max="14586" width="10.5546875" style="54" customWidth="1"/>
    <col min="14587" max="14587" width="13" style="54" customWidth="1"/>
    <col min="14588" max="14589" width="10.44140625" style="54" customWidth="1"/>
    <col min="14590" max="14590" width="12.44140625" style="54" customWidth="1"/>
    <col min="14591" max="14592" width="8.88671875" style="54"/>
    <col min="14593" max="14593" width="7.88671875" style="54" customWidth="1"/>
    <col min="14594" max="14839" width="8.88671875" style="54"/>
    <col min="14840" max="14840" width="37.109375" style="54" customWidth="1"/>
    <col min="14841" max="14842" width="10.5546875" style="54" customWidth="1"/>
    <col min="14843" max="14843" width="13" style="54" customWidth="1"/>
    <col min="14844" max="14845" width="10.44140625" style="54" customWidth="1"/>
    <col min="14846" max="14846" width="12.44140625" style="54" customWidth="1"/>
    <col min="14847" max="14848" width="8.88671875" style="54"/>
    <col min="14849" max="14849" width="7.88671875" style="54" customWidth="1"/>
    <col min="14850" max="15095" width="8.88671875" style="54"/>
    <col min="15096" max="15096" width="37.109375" style="54" customWidth="1"/>
    <col min="15097" max="15098" width="10.5546875" style="54" customWidth="1"/>
    <col min="15099" max="15099" width="13" style="54" customWidth="1"/>
    <col min="15100" max="15101" width="10.44140625" style="54" customWidth="1"/>
    <col min="15102" max="15102" width="12.44140625" style="54" customWidth="1"/>
    <col min="15103" max="15104" width="8.88671875" style="54"/>
    <col min="15105" max="15105" width="7.88671875" style="54" customWidth="1"/>
    <col min="15106" max="15351" width="8.88671875" style="54"/>
    <col min="15352" max="15352" width="37.109375" style="54" customWidth="1"/>
    <col min="15353" max="15354" width="10.5546875" style="54" customWidth="1"/>
    <col min="15355" max="15355" width="13" style="54" customWidth="1"/>
    <col min="15356" max="15357" width="10.44140625" style="54" customWidth="1"/>
    <col min="15358" max="15358" width="12.44140625" style="54" customWidth="1"/>
    <col min="15359" max="15360" width="8.88671875" style="54"/>
    <col min="15361" max="15361" width="7.88671875" style="54" customWidth="1"/>
    <col min="15362" max="15607" width="8.88671875" style="54"/>
    <col min="15608" max="15608" width="37.109375" style="54" customWidth="1"/>
    <col min="15609" max="15610" width="10.5546875" style="54" customWidth="1"/>
    <col min="15611" max="15611" width="13" style="54" customWidth="1"/>
    <col min="15612" max="15613" width="10.44140625" style="54" customWidth="1"/>
    <col min="15614" max="15614" width="12.44140625" style="54" customWidth="1"/>
    <col min="15615" max="15616" width="8.88671875" style="54"/>
    <col min="15617" max="15617" width="7.88671875" style="54" customWidth="1"/>
    <col min="15618" max="15863" width="8.88671875" style="54"/>
    <col min="15864" max="15864" width="37.109375" style="54" customWidth="1"/>
    <col min="15865" max="15866" width="10.5546875" style="54" customWidth="1"/>
    <col min="15867" max="15867" width="13" style="54" customWidth="1"/>
    <col min="15868" max="15869" width="10.44140625" style="54" customWidth="1"/>
    <col min="15870" max="15870" width="12.44140625" style="54" customWidth="1"/>
    <col min="15871" max="15872" width="8.88671875" style="54"/>
    <col min="15873" max="15873" width="7.88671875" style="54" customWidth="1"/>
    <col min="15874" max="16119" width="8.88671875" style="54"/>
    <col min="16120" max="16120" width="37.109375" style="54" customWidth="1"/>
    <col min="16121" max="16122" width="10.5546875" style="54" customWidth="1"/>
    <col min="16123" max="16123" width="13" style="54" customWidth="1"/>
    <col min="16124" max="16125" width="10.44140625" style="54" customWidth="1"/>
    <col min="16126" max="16126" width="12.44140625" style="54" customWidth="1"/>
    <col min="16127" max="16128" width="8.88671875" style="54"/>
    <col min="16129" max="16129" width="7.88671875" style="54" customWidth="1"/>
    <col min="16130" max="16384" width="8.88671875" style="54"/>
  </cols>
  <sheetData>
    <row r="1" spans="1:13" ht="23.25" customHeight="1" x14ac:dyDescent="0.25">
      <c r="G1" s="518" t="s">
        <v>190</v>
      </c>
      <c r="H1" s="518"/>
      <c r="I1" s="518"/>
    </row>
    <row r="2" spans="1:13" s="45" customFormat="1" ht="22.8" x14ac:dyDescent="0.4">
      <c r="A2" s="502" t="s">
        <v>196</v>
      </c>
      <c r="B2" s="502"/>
      <c r="C2" s="502"/>
      <c r="D2" s="502"/>
      <c r="E2" s="502"/>
      <c r="F2" s="502"/>
      <c r="G2" s="502"/>
      <c r="H2" s="502"/>
      <c r="I2" s="502"/>
      <c r="J2" s="140"/>
    </row>
    <row r="3" spans="1:13" s="45" customFormat="1" ht="18" x14ac:dyDescent="0.35">
      <c r="A3" s="517" t="s">
        <v>81</v>
      </c>
      <c r="B3" s="517"/>
      <c r="C3" s="517"/>
      <c r="D3" s="517"/>
      <c r="E3" s="517"/>
      <c r="F3" s="517"/>
      <c r="G3" s="517"/>
      <c r="H3" s="517"/>
      <c r="I3" s="517"/>
      <c r="J3" s="141"/>
    </row>
    <row r="4" spans="1:13" s="48" customFormat="1" ht="15.6" x14ac:dyDescent="0.2">
      <c r="A4" s="46"/>
      <c r="B4" s="252"/>
      <c r="C4" s="252"/>
      <c r="D4" s="252"/>
      <c r="E4" s="252"/>
      <c r="F4" s="252"/>
      <c r="G4" s="188"/>
      <c r="H4" s="188"/>
      <c r="I4" s="191" t="s">
        <v>178</v>
      </c>
    </row>
    <row r="5" spans="1:13" s="48" customFormat="1" ht="17.399999999999999" x14ac:dyDescent="0.2">
      <c r="A5" s="519"/>
      <c r="B5" s="527" t="str">
        <f>'10'!B5:E5</f>
        <v>Січень 2023 р.</v>
      </c>
      <c r="C5" s="528"/>
      <c r="D5" s="528"/>
      <c r="E5" s="529"/>
      <c r="F5" s="523" t="str">
        <f>'10'!F5:I5</f>
        <v>Станом на 01.02.2023 р.</v>
      </c>
      <c r="G5" s="524"/>
      <c r="H5" s="524"/>
      <c r="I5" s="525"/>
    </row>
    <row r="6" spans="1:13" s="48" customFormat="1" ht="62.4" x14ac:dyDescent="0.2">
      <c r="A6" s="519"/>
      <c r="B6" s="291" t="s">
        <v>197</v>
      </c>
      <c r="C6" s="291" t="s">
        <v>198</v>
      </c>
      <c r="D6" s="294" t="s">
        <v>199</v>
      </c>
      <c r="E6" s="291" t="s">
        <v>198</v>
      </c>
      <c r="F6" s="291" t="s">
        <v>197</v>
      </c>
      <c r="G6" s="189" t="s">
        <v>198</v>
      </c>
      <c r="H6" s="189" t="s">
        <v>199</v>
      </c>
      <c r="I6" s="189" t="s">
        <v>198</v>
      </c>
      <c r="L6" s="296"/>
    </row>
    <row r="7" spans="1:13" s="49" customFormat="1" ht="30" customHeight="1" x14ac:dyDescent="0.3">
      <c r="A7" s="65" t="s">
        <v>82</v>
      </c>
      <c r="B7" s="289">
        <v>291</v>
      </c>
      <c r="C7" s="297">
        <v>58.787878787878789</v>
      </c>
      <c r="D7" s="289">
        <v>204</v>
      </c>
      <c r="E7" s="297">
        <v>41.212121212121211</v>
      </c>
      <c r="F7" s="289">
        <v>224</v>
      </c>
      <c r="G7" s="299">
        <v>60.540540540540547</v>
      </c>
      <c r="H7" s="289">
        <f>'11'!F6-'12'!F7</f>
        <v>146</v>
      </c>
      <c r="I7" s="297">
        <f>100-G7</f>
        <v>39.459459459459453</v>
      </c>
      <c r="K7" s="178"/>
      <c r="L7" s="295"/>
      <c r="M7" s="178"/>
    </row>
    <row r="8" spans="1:13" ht="19.5" customHeight="1" x14ac:dyDescent="0.25">
      <c r="A8" s="51" t="s">
        <v>56</v>
      </c>
      <c r="B8" s="292">
        <v>104</v>
      </c>
      <c r="C8" s="298">
        <v>72.727272727272734</v>
      </c>
      <c r="D8" s="459">
        <v>39</v>
      </c>
      <c r="E8" s="298">
        <v>27.272727272727266</v>
      </c>
      <c r="F8" s="292">
        <v>77</v>
      </c>
      <c r="G8" s="298">
        <v>74.757281553398059</v>
      </c>
      <c r="H8" s="459">
        <f>'11'!F7-'12'!F8</f>
        <v>26</v>
      </c>
      <c r="I8" s="298">
        <f t="shared" ref="I8:I31" si="0">100-G8</f>
        <v>25.242718446601941</v>
      </c>
      <c r="J8" s="53"/>
      <c r="K8" s="178"/>
      <c r="L8" s="295"/>
      <c r="M8" s="178"/>
    </row>
    <row r="9" spans="1:13" ht="19.5" customHeight="1" x14ac:dyDescent="0.25">
      <c r="A9" s="51" t="s">
        <v>57</v>
      </c>
      <c r="B9" s="245">
        <v>16</v>
      </c>
      <c r="C9" s="298">
        <v>57.142857142857139</v>
      </c>
      <c r="D9" s="459">
        <v>12</v>
      </c>
      <c r="E9" s="298">
        <v>42.857142857142861</v>
      </c>
      <c r="F9" s="245">
        <v>11</v>
      </c>
      <c r="G9" s="298">
        <v>73.333333333333329</v>
      </c>
      <c r="H9" s="459">
        <f>'11'!F8-'12'!F9</f>
        <v>4</v>
      </c>
      <c r="I9" s="298">
        <f t="shared" si="0"/>
        <v>26.666666666666671</v>
      </c>
      <c r="J9" s="53"/>
      <c r="K9" s="178"/>
      <c r="L9" s="295"/>
      <c r="M9" s="178"/>
    </row>
    <row r="10" spans="1:13" s="56" customFormat="1" ht="19.5" customHeight="1" x14ac:dyDescent="0.3">
      <c r="A10" s="51" t="s">
        <v>58</v>
      </c>
      <c r="B10" s="245">
        <v>0</v>
      </c>
      <c r="C10" s="458"/>
      <c r="D10" s="459">
        <v>0</v>
      </c>
      <c r="E10" s="458"/>
      <c r="F10" s="245">
        <v>0</v>
      </c>
      <c r="G10" s="298"/>
      <c r="H10" s="459">
        <f>'11'!F9-'12'!F10</f>
        <v>0</v>
      </c>
      <c r="I10" s="298"/>
      <c r="J10" s="53"/>
      <c r="K10" s="178"/>
      <c r="L10" s="295"/>
      <c r="M10" s="178"/>
    </row>
    <row r="11" spans="1:13" ht="19.5" customHeight="1" x14ac:dyDescent="0.25">
      <c r="A11" s="51" t="s">
        <v>59</v>
      </c>
      <c r="B11" s="245">
        <v>7</v>
      </c>
      <c r="C11" s="298">
        <v>70</v>
      </c>
      <c r="D11" s="459">
        <v>3</v>
      </c>
      <c r="E11" s="298">
        <v>30</v>
      </c>
      <c r="F11" s="245">
        <v>6</v>
      </c>
      <c r="G11" s="298">
        <v>66.666666666666657</v>
      </c>
      <c r="H11" s="459">
        <f>'11'!F10-'12'!F11</f>
        <v>3</v>
      </c>
      <c r="I11" s="298">
        <f t="shared" si="0"/>
        <v>33.333333333333343</v>
      </c>
      <c r="J11" s="53"/>
      <c r="K11" s="178"/>
      <c r="L11" s="295"/>
      <c r="M11" s="178"/>
    </row>
    <row r="12" spans="1:13" ht="19.5" customHeight="1" x14ac:dyDescent="0.25">
      <c r="A12" s="51" t="s">
        <v>60</v>
      </c>
      <c r="B12" s="245">
        <v>17</v>
      </c>
      <c r="C12" s="298">
        <v>94.444444444444443</v>
      </c>
      <c r="D12" s="459">
        <v>1</v>
      </c>
      <c r="E12" s="298">
        <v>5.5555555555555571</v>
      </c>
      <c r="F12" s="245">
        <v>14</v>
      </c>
      <c r="G12" s="298">
        <v>93.333333333333329</v>
      </c>
      <c r="H12" s="459">
        <f>'11'!F11-'12'!F12</f>
        <v>1</v>
      </c>
      <c r="I12" s="298">
        <f t="shared" si="0"/>
        <v>6.6666666666666714</v>
      </c>
      <c r="J12" s="53"/>
      <c r="K12" s="178"/>
      <c r="L12" s="295"/>
      <c r="M12" s="178"/>
    </row>
    <row r="13" spans="1:13" ht="19.5" customHeight="1" x14ac:dyDescent="0.25">
      <c r="A13" s="51" t="s">
        <v>61</v>
      </c>
      <c r="B13" s="245">
        <v>7</v>
      </c>
      <c r="C13" s="298">
        <v>87.5</v>
      </c>
      <c r="D13" s="459">
        <v>1</v>
      </c>
      <c r="E13" s="298">
        <v>12.5</v>
      </c>
      <c r="F13" s="245">
        <v>6</v>
      </c>
      <c r="G13" s="298">
        <v>85.714285714285708</v>
      </c>
      <c r="H13" s="459">
        <f>'11'!F12-'12'!F13</f>
        <v>1</v>
      </c>
      <c r="I13" s="298">
        <f t="shared" si="0"/>
        <v>14.285714285714292</v>
      </c>
      <c r="J13" s="53"/>
      <c r="K13" s="178"/>
      <c r="L13" s="295"/>
      <c r="M13" s="178"/>
    </row>
    <row r="14" spans="1:13" ht="46.8" x14ac:dyDescent="0.25">
      <c r="A14" s="51" t="s">
        <v>62</v>
      </c>
      <c r="B14" s="245">
        <v>8</v>
      </c>
      <c r="C14" s="298">
        <v>36.363636363636367</v>
      </c>
      <c r="D14" s="459">
        <v>14</v>
      </c>
      <c r="E14" s="298">
        <v>63.636363636363633</v>
      </c>
      <c r="F14" s="245">
        <v>5</v>
      </c>
      <c r="G14" s="298">
        <v>35.714285714285715</v>
      </c>
      <c r="H14" s="459">
        <f>'11'!F13-'12'!F14</f>
        <v>9</v>
      </c>
      <c r="I14" s="298">
        <f t="shared" si="0"/>
        <v>64.285714285714278</v>
      </c>
      <c r="J14" s="53"/>
      <c r="K14" s="178"/>
      <c r="L14" s="295"/>
      <c r="M14" s="178"/>
    </row>
    <row r="15" spans="1:13" ht="19.5" customHeight="1" x14ac:dyDescent="0.25">
      <c r="A15" s="51" t="s">
        <v>63</v>
      </c>
      <c r="B15" s="245">
        <v>7</v>
      </c>
      <c r="C15" s="298">
        <v>70</v>
      </c>
      <c r="D15" s="459">
        <v>3</v>
      </c>
      <c r="E15" s="298">
        <v>30</v>
      </c>
      <c r="F15" s="245">
        <v>6</v>
      </c>
      <c r="G15" s="298">
        <v>75</v>
      </c>
      <c r="H15" s="459">
        <f>'11'!F14-'12'!F15</f>
        <v>2</v>
      </c>
      <c r="I15" s="298">
        <f t="shared" si="0"/>
        <v>25</v>
      </c>
      <c r="J15" s="53"/>
      <c r="K15" s="178"/>
      <c r="L15" s="295"/>
      <c r="M15" s="178"/>
    </row>
    <row r="16" spans="1:13" ht="19.5" customHeight="1" x14ac:dyDescent="0.25">
      <c r="A16" s="51" t="s">
        <v>64</v>
      </c>
      <c r="B16" s="245">
        <v>2</v>
      </c>
      <c r="C16" s="298">
        <v>100</v>
      </c>
      <c r="D16" s="459">
        <v>0</v>
      </c>
      <c r="E16" s="298">
        <v>0</v>
      </c>
      <c r="F16" s="245">
        <v>1</v>
      </c>
      <c r="G16" s="298">
        <v>100</v>
      </c>
      <c r="H16" s="459">
        <f>'11'!F15-'12'!F16</f>
        <v>0</v>
      </c>
      <c r="I16" s="298">
        <f t="shared" si="0"/>
        <v>0</v>
      </c>
      <c r="J16" s="53"/>
      <c r="K16" s="178"/>
      <c r="L16" s="295"/>
      <c r="M16" s="178"/>
    </row>
    <row r="17" spans="1:13" ht="19.5" customHeight="1" x14ac:dyDescent="0.25">
      <c r="A17" s="51" t="s">
        <v>65</v>
      </c>
      <c r="B17" s="245">
        <v>2</v>
      </c>
      <c r="C17" s="298">
        <v>40</v>
      </c>
      <c r="D17" s="459">
        <v>3</v>
      </c>
      <c r="E17" s="298">
        <v>60</v>
      </c>
      <c r="F17" s="245">
        <v>2</v>
      </c>
      <c r="G17" s="298">
        <v>50</v>
      </c>
      <c r="H17" s="459">
        <f>'11'!F16-'12'!F17</f>
        <v>2</v>
      </c>
      <c r="I17" s="298">
        <f t="shared" si="0"/>
        <v>50</v>
      </c>
      <c r="J17" s="53"/>
      <c r="K17" s="178"/>
      <c r="L17" s="295"/>
      <c r="M17" s="178"/>
    </row>
    <row r="18" spans="1:13" ht="19.5" customHeight="1" x14ac:dyDescent="0.25">
      <c r="A18" s="51" t="s">
        <v>66</v>
      </c>
      <c r="B18" s="245">
        <v>1</v>
      </c>
      <c r="C18" s="298">
        <v>25</v>
      </c>
      <c r="D18" s="459">
        <v>3</v>
      </c>
      <c r="E18" s="298">
        <v>75</v>
      </c>
      <c r="F18" s="245">
        <v>0</v>
      </c>
      <c r="G18" s="298">
        <v>0</v>
      </c>
      <c r="H18" s="459">
        <f>'11'!F17-'12'!F18</f>
        <v>3</v>
      </c>
      <c r="I18" s="298">
        <f t="shared" si="0"/>
        <v>100</v>
      </c>
      <c r="J18" s="53"/>
      <c r="K18" s="178"/>
      <c r="L18" s="295"/>
      <c r="M18" s="178"/>
    </row>
    <row r="19" spans="1:13" ht="34.5" customHeight="1" x14ac:dyDescent="0.25">
      <c r="A19" s="51" t="s">
        <v>67</v>
      </c>
      <c r="B19" s="245">
        <v>0</v>
      </c>
      <c r="C19" s="298">
        <v>0</v>
      </c>
      <c r="D19" s="459">
        <v>2</v>
      </c>
      <c r="E19" s="298">
        <v>100</v>
      </c>
      <c r="F19" s="245">
        <v>0</v>
      </c>
      <c r="G19" s="298">
        <v>0</v>
      </c>
      <c r="H19" s="459">
        <f>'11'!F18-'12'!F19</f>
        <v>2</v>
      </c>
      <c r="I19" s="298">
        <f t="shared" si="0"/>
        <v>100</v>
      </c>
      <c r="J19" s="53"/>
      <c r="K19" s="178"/>
      <c r="L19" s="295"/>
      <c r="M19" s="178"/>
    </row>
    <row r="20" spans="1:13" ht="19.5" customHeight="1" x14ac:dyDescent="0.25">
      <c r="A20" s="51" t="s">
        <v>68</v>
      </c>
      <c r="B20" s="245">
        <v>12</v>
      </c>
      <c r="C20" s="298">
        <v>54.54545454545454</v>
      </c>
      <c r="D20" s="459">
        <v>10</v>
      </c>
      <c r="E20" s="298">
        <v>45.45454545454546</v>
      </c>
      <c r="F20" s="245">
        <v>9</v>
      </c>
      <c r="G20" s="298">
        <v>64.285714285714292</v>
      </c>
      <c r="H20" s="459">
        <f>'11'!F19-'12'!F20</f>
        <v>5</v>
      </c>
      <c r="I20" s="298">
        <f t="shared" si="0"/>
        <v>35.714285714285708</v>
      </c>
      <c r="J20" s="53"/>
      <c r="K20" s="178"/>
      <c r="L20" s="295"/>
      <c r="M20" s="178"/>
    </row>
    <row r="21" spans="1:13" ht="19.5" customHeight="1" x14ac:dyDescent="0.25">
      <c r="A21" s="51" t="s">
        <v>69</v>
      </c>
      <c r="B21" s="245">
        <v>42</v>
      </c>
      <c r="C21" s="298">
        <v>36.206896551724135</v>
      </c>
      <c r="D21" s="459">
        <v>74</v>
      </c>
      <c r="E21" s="298">
        <v>63.793103448275865</v>
      </c>
      <c r="F21" s="245">
        <v>35</v>
      </c>
      <c r="G21" s="298">
        <v>36.458333333333329</v>
      </c>
      <c r="H21" s="459">
        <f>'11'!F20-'12'!F21</f>
        <v>61</v>
      </c>
      <c r="I21" s="298">
        <f t="shared" si="0"/>
        <v>63.541666666666671</v>
      </c>
      <c r="J21" s="53"/>
      <c r="K21" s="178"/>
      <c r="L21" s="295"/>
      <c r="M21" s="178"/>
    </row>
    <row r="22" spans="1:13" ht="19.5" customHeight="1" x14ac:dyDescent="0.25">
      <c r="A22" s="51" t="s">
        <v>70</v>
      </c>
      <c r="B22" s="245">
        <v>5</v>
      </c>
      <c r="C22" s="298">
        <v>100</v>
      </c>
      <c r="D22" s="459">
        <v>0</v>
      </c>
      <c r="E22" s="298">
        <v>0</v>
      </c>
      <c r="F22" s="245">
        <v>5</v>
      </c>
      <c r="G22" s="298">
        <v>100</v>
      </c>
      <c r="H22" s="459">
        <f>'11'!F21-'12'!F22</f>
        <v>0</v>
      </c>
      <c r="I22" s="298">
        <f t="shared" si="0"/>
        <v>0</v>
      </c>
      <c r="J22" s="53"/>
      <c r="K22" s="178"/>
      <c r="L22" s="295"/>
      <c r="M22" s="178"/>
    </row>
    <row r="23" spans="1:13" ht="31.2" x14ac:dyDescent="0.25">
      <c r="A23" s="51" t="s">
        <v>270</v>
      </c>
      <c r="B23" s="245">
        <v>2</v>
      </c>
      <c r="C23" s="298">
        <v>18.181818181818183</v>
      </c>
      <c r="D23" s="459">
        <v>9</v>
      </c>
      <c r="E23" s="298">
        <v>81.818181818181813</v>
      </c>
      <c r="F23" s="245">
        <v>1</v>
      </c>
      <c r="G23" s="298">
        <v>14.285714285714285</v>
      </c>
      <c r="H23" s="459">
        <f>'11'!F22-'12'!F23</f>
        <v>6</v>
      </c>
      <c r="I23" s="298">
        <f t="shared" si="0"/>
        <v>85.714285714285722</v>
      </c>
      <c r="J23" s="53"/>
      <c r="K23" s="178"/>
      <c r="L23" s="295"/>
      <c r="M23" s="178"/>
    </row>
    <row r="24" spans="1:13" ht="19.5" customHeight="1" x14ac:dyDescent="0.25">
      <c r="A24" s="51" t="s">
        <v>71</v>
      </c>
      <c r="B24" s="245">
        <v>2</v>
      </c>
      <c r="C24" s="298">
        <v>50</v>
      </c>
      <c r="D24" s="459">
        <v>2</v>
      </c>
      <c r="E24" s="298">
        <v>50</v>
      </c>
      <c r="F24" s="245">
        <v>2</v>
      </c>
      <c r="G24" s="298">
        <v>50</v>
      </c>
      <c r="H24" s="459">
        <f>'11'!F23-'12'!F24</f>
        <v>2</v>
      </c>
      <c r="I24" s="298">
        <f t="shared" si="0"/>
        <v>50</v>
      </c>
      <c r="J24" s="53"/>
      <c r="K24" s="178"/>
      <c r="L24" s="295"/>
      <c r="M24" s="178"/>
    </row>
    <row r="25" spans="1:13" ht="19.5" customHeight="1" x14ac:dyDescent="0.25">
      <c r="A25" s="51" t="s">
        <v>269</v>
      </c>
      <c r="B25" s="245">
        <v>2</v>
      </c>
      <c r="C25" s="298">
        <v>40</v>
      </c>
      <c r="D25" s="459">
        <v>3</v>
      </c>
      <c r="E25" s="298">
        <v>60</v>
      </c>
      <c r="F25" s="245">
        <v>2</v>
      </c>
      <c r="G25" s="298">
        <v>66.666666666666657</v>
      </c>
      <c r="H25" s="459">
        <f>'11'!F24-'12'!F25</f>
        <v>1</v>
      </c>
      <c r="I25" s="298">
        <f t="shared" si="0"/>
        <v>33.333333333333343</v>
      </c>
      <c r="J25" s="53"/>
      <c r="K25" s="178"/>
      <c r="L25" s="295"/>
      <c r="M25" s="178"/>
    </row>
    <row r="26" spans="1:13" ht="19.5" customHeight="1" x14ac:dyDescent="0.25">
      <c r="A26" s="51" t="s">
        <v>268</v>
      </c>
      <c r="B26" s="245">
        <v>5</v>
      </c>
      <c r="C26" s="298">
        <v>62.5</v>
      </c>
      <c r="D26" s="459">
        <v>3</v>
      </c>
      <c r="E26" s="298">
        <v>37.5</v>
      </c>
      <c r="F26" s="245">
        <v>3</v>
      </c>
      <c r="G26" s="298">
        <v>50</v>
      </c>
      <c r="H26" s="459">
        <f>'11'!F25-'12'!F26</f>
        <v>3</v>
      </c>
      <c r="I26" s="298">
        <f t="shared" si="0"/>
        <v>50</v>
      </c>
      <c r="J26" s="53"/>
      <c r="K26" s="178"/>
      <c r="L26" s="295"/>
      <c r="M26" s="178"/>
    </row>
    <row r="27" spans="1:13" ht="33.75" customHeight="1" x14ac:dyDescent="0.25">
      <c r="A27" s="51" t="s">
        <v>72</v>
      </c>
      <c r="B27" s="245">
        <v>30</v>
      </c>
      <c r="C27" s="298">
        <v>73.170731707317074</v>
      </c>
      <c r="D27" s="459">
        <v>11</v>
      </c>
      <c r="E27" s="298">
        <v>26.829268292682926</v>
      </c>
      <c r="F27" s="245">
        <v>24</v>
      </c>
      <c r="G27" s="298">
        <v>75</v>
      </c>
      <c r="H27" s="459">
        <f>'11'!F26-'12'!F27</f>
        <v>8</v>
      </c>
      <c r="I27" s="298">
        <f t="shared" si="0"/>
        <v>25</v>
      </c>
      <c r="K27" s="178"/>
      <c r="L27" s="295"/>
      <c r="M27" s="178"/>
    </row>
    <row r="28" spans="1:13" ht="19.5" customHeight="1" x14ac:dyDescent="0.25">
      <c r="A28" s="51" t="s">
        <v>73</v>
      </c>
      <c r="B28" s="245">
        <v>1</v>
      </c>
      <c r="C28" s="298">
        <v>33.333333333333329</v>
      </c>
      <c r="D28" s="459">
        <v>2</v>
      </c>
      <c r="E28" s="298">
        <v>66.666666666666671</v>
      </c>
      <c r="F28" s="245">
        <v>1</v>
      </c>
      <c r="G28" s="298">
        <v>50</v>
      </c>
      <c r="H28" s="459">
        <f>'11'!F27-'12'!F28</f>
        <v>1</v>
      </c>
      <c r="I28" s="298">
        <f t="shared" si="0"/>
        <v>50</v>
      </c>
      <c r="K28" s="178"/>
      <c r="L28" s="295"/>
      <c r="M28" s="178"/>
    </row>
    <row r="29" spans="1:13" ht="19.5" customHeight="1" x14ac:dyDescent="0.25">
      <c r="A29" s="51" t="s">
        <v>74</v>
      </c>
      <c r="B29" s="245">
        <v>9</v>
      </c>
      <c r="C29" s="298">
        <v>69.230769230769226</v>
      </c>
      <c r="D29" s="459">
        <v>4</v>
      </c>
      <c r="E29" s="298">
        <v>30.769230769230774</v>
      </c>
      <c r="F29" s="245">
        <v>9</v>
      </c>
      <c r="G29" s="298">
        <v>75</v>
      </c>
      <c r="H29" s="459">
        <f>'11'!F28-'12'!F29</f>
        <v>3</v>
      </c>
      <c r="I29" s="298">
        <f t="shared" si="0"/>
        <v>25</v>
      </c>
      <c r="K29" s="178"/>
      <c r="L29" s="295"/>
      <c r="M29" s="178"/>
    </row>
    <row r="30" spans="1:13" ht="19.5" customHeight="1" x14ac:dyDescent="0.25">
      <c r="A30" s="51" t="s">
        <v>75</v>
      </c>
      <c r="B30" s="245">
        <v>4</v>
      </c>
      <c r="C30" s="298">
        <v>100</v>
      </c>
      <c r="D30" s="459">
        <v>0</v>
      </c>
      <c r="E30" s="298">
        <v>0</v>
      </c>
      <c r="F30" s="245">
        <v>1</v>
      </c>
      <c r="G30" s="298">
        <v>100</v>
      </c>
      <c r="H30" s="459">
        <f>'11'!F29-'12'!F30</f>
        <v>0</v>
      </c>
      <c r="I30" s="298">
        <f t="shared" si="0"/>
        <v>0</v>
      </c>
      <c r="K30" s="178"/>
      <c r="L30" s="295"/>
      <c r="M30" s="178"/>
    </row>
    <row r="31" spans="1:13" ht="19.5" customHeight="1" x14ac:dyDescent="0.25">
      <c r="A31" s="51" t="s">
        <v>267</v>
      </c>
      <c r="B31" s="245">
        <v>6</v>
      </c>
      <c r="C31" s="298">
        <v>54.54545454545454</v>
      </c>
      <c r="D31" s="459">
        <v>5</v>
      </c>
      <c r="E31" s="298">
        <v>45.45454545454546</v>
      </c>
      <c r="F31" s="245">
        <v>4</v>
      </c>
      <c r="G31" s="298">
        <v>57.142857142857139</v>
      </c>
      <c r="H31" s="459">
        <f>'11'!F30-'12'!F31</f>
        <v>3</v>
      </c>
      <c r="I31" s="298">
        <f t="shared" si="0"/>
        <v>42.857142857142861</v>
      </c>
      <c r="K31" s="178"/>
      <c r="L31" s="295"/>
      <c r="M31" s="178"/>
    </row>
    <row r="33" spans="2:12" x14ac:dyDescent="0.25">
      <c r="B33" s="293"/>
      <c r="C33" s="293"/>
      <c r="D33" s="293"/>
      <c r="E33" s="293"/>
      <c r="F33" s="293"/>
      <c r="G33" s="206"/>
      <c r="H33" s="206"/>
      <c r="I33" s="206"/>
      <c r="L33" s="60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7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selection activeCell="B1" sqref="B1:B1048576"/>
    </sheetView>
  </sheetViews>
  <sheetFormatPr defaultColWidth="9.109375" defaultRowHeight="15.6" x14ac:dyDescent="0.3"/>
  <cols>
    <col min="1" max="1" width="3.109375" style="81" customWidth="1"/>
    <col min="2" max="2" width="62.109375" style="89" customWidth="1"/>
    <col min="3" max="3" width="24.109375" style="82" customWidth="1"/>
    <col min="4" max="4" width="20.88671875" style="82" customWidth="1"/>
    <col min="5" max="16384" width="9.109375" style="82"/>
  </cols>
  <sheetData>
    <row r="1" spans="1:4" ht="21" customHeight="1" x14ac:dyDescent="0.3">
      <c r="C1" s="530" t="s">
        <v>190</v>
      </c>
      <c r="D1" s="530"/>
    </row>
    <row r="2" spans="1:4" ht="48" customHeight="1" x14ac:dyDescent="0.3">
      <c r="A2" s="512" t="s">
        <v>200</v>
      </c>
      <c r="B2" s="512"/>
      <c r="C2" s="512"/>
      <c r="D2" s="512"/>
    </row>
    <row r="3" spans="1:4" ht="20.399999999999999" x14ac:dyDescent="0.3">
      <c r="B3" s="512" t="s">
        <v>91</v>
      </c>
      <c r="C3" s="512"/>
      <c r="D3" s="512"/>
    </row>
    <row r="5" spans="1:4" s="83" customFormat="1" ht="47.25" customHeight="1" x14ac:dyDescent="0.3">
      <c r="A5" s="130"/>
      <c r="B5" s="131" t="s">
        <v>276</v>
      </c>
      <c r="C5" s="166" t="str">
        <f>'4'!C5</f>
        <v>Січень 2023 р.</v>
      </c>
      <c r="D5" s="166" t="str">
        <f>'4'!F5</f>
        <v>Станом на 01.02.2023 р.</v>
      </c>
    </row>
    <row r="6" spans="1:4" ht="39.9" customHeight="1" x14ac:dyDescent="0.3">
      <c r="A6" s="84">
        <v>1</v>
      </c>
      <c r="B6" s="373" t="s">
        <v>201</v>
      </c>
      <c r="C6" s="374">
        <v>313</v>
      </c>
      <c r="D6" s="374">
        <v>284</v>
      </c>
    </row>
    <row r="7" spans="1:4" ht="24" customHeight="1" x14ac:dyDescent="0.3">
      <c r="A7" s="84">
        <v>2</v>
      </c>
      <c r="B7" s="373" t="s">
        <v>202</v>
      </c>
      <c r="C7" s="374">
        <v>300</v>
      </c>
      <c r="D7" s="374">
        <v>220</v>
      </c>
    </row>
    <row r="8" spans="1:4" ht="39.9" customHeight="1" x14ac:dyDescent="0.3">
      <c r="A8" s="84">
        <v>3</v>
      </c>
      <c r="B8" s="373" t="s">
        <v>309</v>
      </c>
      <c r="C8" s="374">
        <v>246</v>
      </c>
      <c r="D8" s="374">
        <v>178</v>
      </c>
    </row>
    <row r="9" spans="1:4" s="86" customFormat="1" ht="24" customHeight="1" x14ac:dyDescent="0.3">
      <c r="A9" s="84">
        <v>4</v>
      </c>
      <c r="B9" s="373" t="s">
        <v>210</v>
      </c>
      <c r="C9" s="374">
        <v>238</v>
      </c>
      <c r="D9" s="374">
        <v>170</v>
      </c>
    </row>
    <row r="10" spans="1:4" s="86" customFormat="1" ht="54.9" customHeight="1" x14ac:dyDescent="0.3">
      <c r="A10" s="84">
        <v>5</v>
      </c>
      <c r="B10" s="373" t="s">
        <v>308</v>
      </c>
      <c r="C10" s="374">
        <v>154</v>
      </c>
      <c r="D10" s="374">
        <v>110</v>
      </c>
    </row>
    <row r="11" spans="1:4" s="86" customFormat="1" ht="24" customHeight="1" x14ac:dyDescent="0.3">
      <c r="A11" s="84">
        <v>6</v>
      </c>
      <c r="B11" s="373" t="s">
        <v>203</v>
      </c>
      <c r="C11" s="374">
        <v>122</v>
      </c>
      <c r="D11" s="374">
        <v>95</v>
      </c>
    </row>
    <row r="12" spans="1:4" s="86" customFormat="1" ht="24" customHeight="1" x14ac:dyDescent="0.3">
      <c r="A12" s="84">
        <v>7</v>
      </c>
      <c r="B12" s="373" t="s">
        <v>204</v>
      </c>
      <c r="C12" s="374">
        <v>117</v>
      </c>
      <c r="D12" s="374">
        <v>97</v>
      </c>
    </row>
    <row r="13" spans="1:4" s="86" customFormat="1" ht="24" customHeight="1" x14ac:dyDescent="0.3">
      <c r="A13" s="84">
        <v>8</v>
      </c>
      <c r="B13" s="373" t="s">
        <v>205</v>
      </c>
      <c r="C13" s="374">
        <v>89</v>
      </c>
      <c r="D13" s="374">
        <v>58</v>
      </c>
    </row>
    <row r="14" spans="1:4" s="86" customFormat="1" ht="24" customHeight="1" x14ac:dyDescent="0.3">
      <c r="A14" s="84">
        <v>9</v>
      </c>
      <c r="B14" s="373" t="s">
        <v>216</v>
      </c>
      <c r="C14" s="374">
        <v>78</v>
      </c>
      <c r="D14" s="374">
        <v>59</v>
      </c>
    </row>
    <row r="15" spans="1:4" s="86" customFormat="1" ht="39.9" customHeight="1" x14ac:dyDescent="0.3">
      <c r="A15" s="84">
        <v>10</v>
      </c>
      <c r="B15" s="373" t="s">
        <v>283</v>
      </c>
      <c r="C15" s="374">
        <v>72</v>
      </c>
      <c r="D15" s="374">
        <v>67</v>
      </c>
    </row>
    <row r="16" spans="1:4" s="86" customFormat="1" ht="24" customHeight="1" x14ac:dyDescent="0.3">
      <c r="A16" s="84">
        <v>11</v>
      </c>
      <c r="B16" s="373" t="s">
        <v>206</v>
      </c>
      <c r="C16" s="374">
        <v>69</v>
      </c>
      <c r="D16" s="374">
        <v>54</v>
      </c>
    </row>
    <row r="17" spans="1:4" s="86" customFormat="1" ht="24" customHeight="1" x14ac:dyDescent="0.3">
      <c r="A17" s="84">
        <v>12</v>
      </c>
      <c r="B17" s="373" t="s">
        <v>207</v>
      </c>
      <c r="C17" s="374">
        <v>63</v>
      </c>
      <c r="D17" s="374">
        <v>44</v>
      </c>
    </row>
    <row r="18" spans="1:4" s="86" customFormat="1" ht="24" customHeight="1" x14ac:dyDescent="0.3">
      <c r="A18" s="84">
        <v>13</v>
      </c>
      <c r="B18" s="373" t="s">
        <v>208</v>
      </c>
      <c r="C18" s="374">
        <v>61</v>
      </c>
      <c r="D18" s="374">
        <v>48</v>
      </c>
    </row>
    <row r="19" spans="1:4" s="86" customFormat="1" ht="24" customHeight="1" x14ac:dyDescent="0.3">
      <c r="A19" s="84">
        <v>14</v>
      </c>
      <c r="B19" s="373" t="s">
        <v>310</v>
      </c>
      <c r="C19" s="374">
        <v>47</v>
      </c>
      <c r="D19" s="374">
        <v>35</v>
      </c>
    </row>
    <row r="20" spans="1:4" s="86" customFormat="1" ht="24" customHeight="1" x14ac:dyDescent="0.3">
      <c r="A20" s="84">
        <v>15</v>
      </c>
      <c r="B20" s="373" t="s">
        <v>209</v>
      </c>
      <c r="C20" s="374">
        <v>47</v>
      </c>
      <c r="D20" s="374">
        <v>33</v>
      </c>
    </row>
    <row r="21" spans="1:4" s="86" customFormat="1" ht="24" customHeight="1" x14ac:dyDescent="0.3">
      <c r="A21" s="84">
        <v>16</v>
      </c>
      <c r="B21" s="373" t="s">
        <v>282</v>
      </c>
      <c r="C21" s="374">
        <v>38</v>
      </c>
      <c r="D21" s="374">
        <v>25</v>
      </c>
    </row>
    <row r="22" spans="1:4" s="86" customFormat="1" ht="39.9" customHeight="1" x14ac:dyDescent="0.3">
      <c r="A22" s="84">
        <v>17</v>
      </c>
      <c r="B22" s="373" t="s">
        <v>372</v>
      </c>
      <c r="C22" s="374">
        <v>38</v>
      </c>
      <c r="D22" s="374">
        <v>30</v>
      </c>
    </row>
    <row r="23" spans="1:4" s="86" customFormat="1" ht="24" customHeight="1" x14ac:dyDescent="0.3">
      <c r="A23" s="84">
        <v>18</v>
      </c>
      <c r="B23" s="373" t="s">
        <v>213</v>
      </c>
      <c r="C23" s="374">
        <v>30</v>
      </c>
      <c r="D23" s="374">
        <v>21</v>
      </c>
    </row>
    <row r="24" spans="1:4" s="86" customFormat="1" ht="24" customHeight="1" x14ac:dyDescent="0.3">
      <c r="A24" s="84">
        <v>19</v>
      </c>
      <c r="B24" s="373" t="s">
        <v>215</v>
      </c>
      <c r="C24" s="374">
        <v>30</v>
      </c>
      <c r="D24" s="374">
        <v>23</v>
      </c>
    </row>
    <row r="25" spans="1:4" s="86" customFormat="1" ht="39.9" customHeight="1" x14ac:dyDescent="0.3">
      <c r="A25" s="84">
        <v>20</v>
      </c>
      <c r="B25" s="373" t="s">
        <v>250</v>
      </c>
      <c r="C25" s="374">
        <v>29</v>
      </c>
      <c r="D25" s="374">
        <v>16</v>
      </c>
    </row>
    <row r="26" spans="1:4" s="86" customFormat="1" ht="24" customHeight="1" x14ac:dyDescent="0.3">
      <c r="A26" s="84">
        <v>21</v>
      </c>
      <c r="B26" s="373" t="s">
        <v>218</v>
      </c>
      <c r="C26" s="374">
        <v>26</v>
      </c>
      <c r="D26" s="374">
        <v>21</v>
      </c>
    </row>
    <row r="27" spans="1:4" s="86" customFormat="1" ht="39.9" customHeight="1" x14ac:dyDescent="0.3">
      <c r="A27" s="84">
        <v>22</v>
      </c>
      <c r="B27" s="373" t="s">
        <v>220</v>
      </c>
      <c r="C27" s="374">
        <v>22</v>
      </c>
      <c r="D27" s="374">
        <v>16</v>
      </c>
    </row>
    <row r="28" spans="1:4" ht="24" customHeight="1" x14ac:dyDescent="0.3">
      <c r="A28" s="84">
        <v>23</v>
      </c>
      <c r="B28" s="373" t="s">
        <v>211</v>
      </c>
      <c r="C28" s="374">
        <v>21</v>
      </c>
      <c r="D28" s="374">
        <v>16</v>
      </c>
    </row>
    <row r="29" spans="1:4" ht="24" customHeight="1" x14ac:dyDescent="0.3">
      <c r="A29" s="84">
        <v>24</v>
      </c>
      <c r="B29" s="373" t="s">
        <v>339</v>
      </c>
      <c r="C29" s="374">
        <v>20</v>
      </c>
      <c r="D29" s="374">
        <v>19</v>
      </c>
    </row>
    <row r="30" spans="1:4" ht="24" customHeight="1" x14ac:dyDescent="0.3">
      <c r="A30" s="84">
        <v>25</v>
      </c>
      <c r="B30" s="373" t="s">
        <v>219</v>
      </c>
      <c r="C30" s="374">
        <v>19</v>
      </c>
      <c r="D30" s="374">
        <v>10</v>
      </c>
    </row>
    <row r="31" spans="1:4" ht="24" customHeight="1" x14ac:dyDescent="0.3">
      <c r="A31" s="84">
        <v>26</v>
      </c>
      <c r="B31" s="373" t="s">
        <v>212</v>
      </c>
      <c r="C31" s="374">
        <v>19</v>
      </c>
      <c r="D31" s="374">
        <v>15</v>
      </c>
    </row>
    <row r="32" spans="1:4" ht="24" customHeight="1" x14ac:dyDescent="0.3">
      <c r="A32" s="84">
        <v>27</v>
      </c>
      <c r="B32" s="210" t="s">
        <v>289</v>
      </c>
      <c r="C32" s="375">
        <v>19</v>
      </c>
      <c r="D32" s="375">
        <v>14</v>
      </c>
    </row>
    <row r="33" spans="1:4" ht="24" customHeight="1" x14ac:dyDescent="0.3">
      <c r="A33" s="84">
        <v>28</v>
      </c>
      <c r="B33" s="373" t="s">
        <v>229</v>
      </c>
      <c r="C33" s="374">
        <v>19</v>
      </c>
      <c r="D33" s="374">
        <v>11</v>
      </c>
    </row>
    <row r="34" spans="1:4" ht="24.9" customHeight="1" x14ac:dyDescent="0.3">
      <c r="A34" s="84">
        <v>29</v>
      </c>
      <c r="B34" s="373" t="s">
        <v>350</v>
      </c>
      <c r="C34" s="374">
        <v>18</v>
      </c>
      <c r="D34" s="374">
        <v>18</v>
      </c>
    </row>
    <row r="35" spans="1:4" ht="24.9" customHeight="1" x14ac:dyDescent="0.3">
      <c r="A35" s="84">
        <v>30</v>
      </c>
      <c r="B35" s="373" t="s">
        <v>307</v>
      </c>
      <c r="C35" s="374">
        <v>18</v>
      </c>
      <c r="D35" s="374">
        <v>9</v>
      </c>
    </row>
    <row r="36" spans="1:4" ht="39.9" customHeight="1" x14ac:dyDescent="0.3">
      <c r="A36" s="84">
        <v>31</v>
      </c>
      <c r="B36" s="210" t="s">
        <v>346</v>
      </c>
      <c r="C36" s="375">
        <v>18</v>
      </c>
      <c r="D36" s="375">
        <v>17</v>
      </c>
    </row>
    <row r="37" spans="1:4" ht="24.9" customHeight="1" x14ac:dyDescent="0.3">
      <c r="A37" s="84">
        <v>32</v>
      </c>
      <c r="B37" s="373" t="s">
        <v>341</v>
      </c>
      <c r="C37" s="374">
        <v>17</v>
      </c>
      <c r="D37" s="374">
        <v>11</v>
      </c>
    </row>
    <row r="38" spans="1:4" ht="24.9" customHeight="1" x14ac:dyDescent="0.3">
      <c r="A38" s="84">
        <v>33</v>
      </c>
      <c r="B38" s="373" t="s">
        <v>354</v>
      </c>
      <c r="C38" s="374">
        <v>16</v>
      </c>
      <c r="D38" s="374">
        <v>15</v>
      </c>
    </row>
    <row r="39" spans="1:4" ht="24.9" customHeight="1" x14ac:dyDescent="0.3">
      <c r="A39" s="84">
        <v>34</v>
      </c>
      <c r="B39" s="373" t="s">
        <v>284</v>
      </c>
      <c r="C39" s="374">
        <v>16</v>
      </c>
      <c r="D39" s="374">
        <v>10</v>
      </c>
    </row>
    <row r="40" spans="1:4" ht="39.9" customHeight="1" x14ac:dyDescent="0.3">
      <c r="A40" s="84">
        <v>35</v>
      </c>
      <c r="B40" s="373" t="s">
        <v>244</v>
      </c>
      <c r="C40" s="374">
        <v>16</v>
      </c>
      <c r="D40" s="374">
        <v>11</v>
      </c>
    </row>
    <row r="41" spans="1:4" ht="24.9" customHeight="1" x14ac:dyDescent="0.3">
      <c r="A41" s="84">
        <v>36</v>
      </c>
      <c r="B41" s="373" t="s">
        <v>230</v>
      </c>
      <c r="C41" s="374">
        <v>16</v>
      </c>
      <c r="D41" s="374">
        <v>9</v>
      </c>
    </row>
    <row r="42" spans="1:4" ht="39.9" customHeight="1" x14ac:dyDescent="0.3">
      <c r="A42" s="84">
        <v>37</v>
      </c>
      <c r="B42" s="373" t="s">
        <v>234</v>
      </c>
      <c r="C42" s="374">
        <v>15</v>
      </c>
      <c r="D42" s="374">
        <v>12</v>
      </c>
    </row>
    <row r="43" spans="1:4" ht="24.9" customHeight="1" x14ac:dyDescent="0.3">
      <c r="A43" s="84">
        <v>38</v>
      </c>
      <c r="B43" s="373" t="s">
        <v>231</v>
      </c>
      <c r="C43" s="374">
        <v>15</v>
      </c>
      <c r="D43" s="374">
        <v>8</v>
      </c>
    </row>
    <row r="44" spans="1:4" ht="24.9" customHeight="1" x14ac:dyDescent="0.3">
      <c r="A44" s="84">
        <v>39</v>
      </c>
      <c r="B44" s="373" t="s">
        <v>221</v>
      </c>
      <c r="C44" s="374">
        <v>15</v>
      </c>
      <c r="D44" s="374">
        <v>9</v>
      </c>
    </row>
    <row r="45" spans="1:4" ht="39.9" customHeight="1" x14ac:dyDescent="0.3">
      <c r="A45" s="84">
        <v>40</v>
      </c>
      <c r="B45" s="373" t="s">
        <v>293</v>
      </c>
      <c r="C45" s="374">
        <v>14</v>
      </c>
      <c r="D45" s="374">
        <v>11</v>
      </c>
    </row>
    <row r="46" spans="1:4" ht="24.9" customHeight="1" x14ac:dyDescent="0.3">
      <c r="A46" s="84">
        <v>41</v>
      </c>
      <c r="B46" s="373" t="s">
        <v>232</v>
      </c>
      <c r="C46" s="374">
        <v>14</v>
      </c>
      <c r="D46" s="374">
        <v>9</v>
      </c>
    </row>
    <row r="47" spans="1:4" ht="24.9" customHeight="1" x14ac:dyDescent="0.3">
      <c r="A47" s="84">
        <v>42</v>
      </c>
      <c r="B47" s="373" t="s">
        <v>326</v>
      </c>
      <c r="C47" s="374">
        <v>14</v>
      </c>
      <c r="D47" s="374">
        <v>9</v>
      </c>
    </row>
    <row r="48" spans="1:4" ht="24.9" customHeight="1" x14ac:dyDescent="0.3">
      <c r="A48" s="84">
        <v>43</v>
      </c>
      <c r="B48" s="373" t="s">
        <v>223</v>
      </c>
      <c r="C48" s="374">
        <v>13</v>
      </c>
      <c r="D48" s="374">
        <v>9</v>
      </c>
    </row>
    <row r="49" spans="1:4" ht="39.9" customHeight="1" x14ac:dyDescent="0.3">
      <c r="A49" s="84">
        <v>44</v>
      </c>
      <c r="B49" s="373" t="s">
        <v>224</v>
      </c>
      <c r="C49" s="374">
        <v>13</v>
      </c>
      <c r="D49" s="374">
        <v>9</v>
      </c>
    </row>
    <row r="50" spans="1:4" ht="39.9" customHeight="1" x14ac:dyDescent="0.3">
      <c r="A50" s="84">
        <v>45</v>
      </c>
      <c r="B50" s="373" t="s">
        <v>355</v>
      </c>
      <c r="C50" s="374">
        <v>13</v>
      </c>
      <c r="D50" s="374">
        <v>12</v>
      </c>
    </row>
    <row r="51" spans="1:4" ht="24.9" customHeight="1" x14ac:dyDescent="0.3">
      <c r="A51" s="84">
        <v>46</v>
      </c>
      <c r="B51" s="373" t="s">
        <v>226</v>
      </c>
      <c r="C51" s="374">
        <v>13</v>
      </c>
      <c r="D51" s="374">
        <v>6</v>
      </c>
    </row>
    <row r="52" spans="1:4" ht="24.9" customHeight="1" x14ac:dyDescent="0.3">
      <c r="A52" s="84">
        <v>47</v>
      </c>
      <c r="B52" s="373" t="s">
        <v>311</v>
      </c>
      <c r="C52" s="374">
        <v>12</v>
      </c>
      <c r="D52" s="374">
        <v>9</v>
      </c>
    </row>
    <row r="53" spans="1:4" ht="24" customHeight="1" x14ac:dyDescent="0.3">
      <c r="A53" s="84">
        <v>48</v>
      </c>
      <c r="B53" s="373" t="s">
        <v>343</v>
      </c>
      <c r="C53" s="374">
        <v>12</v>
      </c>
      <c r="D53" s="374">
        <v>7</v>
      </c>
    </row>
    <row r="54" spans="1:4" ht="54.9" customHeight="1" x14ac:dyDescent="0.3">
      <c r="A54" s="84">
        <v>49</v>
      </c>
      <c r="B54" s="373" t="s">
        <v>371</v>
      </c>
      <c r="C54" s="374">
        <v>12</v>
      </c>
      <c r="D54" s="374">
        <v>10</v>
      </c>
    </row>
    <row r="55" spans="1:4" ht="39.9" customHeight="1" x14ac:dyDescent="0.3">
      <c r="A55" s="84">
        <v>50</v>
      </c>
      <c r="B55" s="373" t="s">
        <v>347</v>
      </c>
      <c r="C55" s="374">
        <v>12</v>
      </c>
      <c r="D55" s="374">
        <v>8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90" zoomScaleNormal="90" workbookViewId="0">
      <selection activeCell="B10" sqref="B10"/>
    </sheetView>
  </sheetViews>
  <sheetFormatPr defaultColWidth="9.109375" defaultRowHeight="18" x14ac:dyDescent="0.35"/>
  <cols>
    <col min="1" max="1" width="3.109375" style="81" customWidth="1"/>
    <col min="2" max="2" width="53.6640625" style="368" customWidth="1"/>
    <col min="3" max="3" width="23.88671875" style="82" customWidth="1"/>
    <col min="4" max="4" width="21.6640625" style="82" customWidth="1"/>
    <col min="5" max="16384" width="9.109375" style="82"/>
  </cols>
  <sheetData>
    <row r="1" spans="1:7" ht="22.5" customHeight="1" x14ac:dyDescent="0.35">
      <c r="C1" s="530" t="s">
        <v>190</v>
      </c>
      <c r="D1" s="530"/>
    </row>
    <row r="2" spans="1:7" ht="64.95" customHeight="1" x14ac:dyDescent="0.3">
      <c r="A2" s="512" t="s">
        <v>227</v>
      </c>
      <c r="B2" s="512"/>
      <c r="C2" s="512"/>
      <c r="D2" s="512"/>
    </row>
    <row r="3" spans="1:7" ht="20.399999999999999" x14ac:dyDescent="0.3">
      <c r="B3" s="512" t="s">
        <v>91</v>
      </c>
      <c r="C3" s="512"/>
      <c r="D3" s="512"/>
    </row>
    <row r="5" spans="1:7" s="83" customFormat="1" ht="52.5" customHeight="1" x14ac:dyDescent="0.3">
      <c r="A5" s="130"/>
      <c r="B5" s="369" t="s">
        <v>275</v>
      </c>
      <c r="C5" s="166" t="str">
        <f>'5'!C5</f>
        <v>Січень 2023 р.</v>
      </c>
      <c r="D5" s="166" t="str">
        <f>'5'!F5</f>
        <v>Станом на 01.02.2023 р.</v>
      </c>
    </row>
    <row r="6" spans="1:7" ht="27.9" customHeight="1" x14ac:dyDescent="0.3">
      <c r="A6" s="84">
        <v>1</v>
      </c>
      <c r="B6" s="159" t="s">
        <v>202</v>
      </c>
      <c r="C6" s="370">
        <v>247</v>
      </c>
      <c r="D6" s="370">
        <v>188</v>
      </c>
      <c r="F6" s="100"/>
      <c r="G6" s="100"/>
    </row>
    <row r="7" spans="1:7" ht="27.9" customHeight="1" x14ac:dyDescent="0.3">
      <c r="A7" s="84">
        <v>2</v>
      </c>
      <c r="B7" s="159" t="s">
        <v>210</v>
      </c>
      <c r="C7" s="370">
        <v>227</v>
      </c>
      <c r="D7" s="370">
        <v>161</v>
      </c>
      <c r="F7" s="100"/>
      <c r="G7" s="100"/>
    </row>
    <row r="8" spans="1:7" ht="57.9" customHeight="1" x14ac:dyDescent="0.3">
      <c r="A8" s="84">
        <v>3</v>
      </c>
      <c r="B8" s="159" t="s">
        <v>309</v>
      </c>
      <c r="C8" s="370">
        <v>222</v>
      </c>
      <c r="D8" s="370">
        <v>163</v>
      </c>
      <c r="F8" s="100"/>
      <c r="G8" s="100"/>
    </row>
    <row r="9" spans="1:7" s="86" customFormat="1" ht="42" customHeight="1" x14ac:dyDescent="0.3">
      <c r="A9" s="84">
        <v>4</v>
      </c>
      <c r="B9" s="159" t="s">
        <v>201</v>
      </c>
      <c r="C9" s="370">
        <v>194</v>
      </c>
      <c r="D9" s="370">
        <v>182</v>
      </c>
      <c r="F9" s="100"/>
      <c r="G9" s="100"/>
    </row>
    <row r="10" spans="1:7" s="86" customFormat="1" ht="57.9" customHeight="1" x14ac:dyDescent="0.3">
      <c r="A10" s="84">
        <v>5</v>
      </c>
      <c r="B10" s="159" t="s">
        <v>308</v>
      </c>
      <c r="C10" s="370">
        <v>138</v>
      </c>
      <c r="D10" s="370">
        <v>99</v>
      </c>
      <c r="F10" s="100"/>
      <c r="G10" s="100"/>
    </row>
    <row r="11" spans="1:7" s="86" customFormat="1" ht="27.9" customHeight="1" x14ac:dyDescent="0.3">
      <c r="A11" s="84">
        <v>6</v>
      </c>
      <c r="B11" s="159" t="s">
        <v>203</v>
      </c>
      <c r="C11" s="370">
        <v>108</v>
      </c>
      <c r="D11" s="370">
        <v>86</v>
      </c>
      <c r="F11" s="100"/>
      <c r="G11" s="100"/>
    </row>
    <row r="12" spans="1:7" s="86" customFormat="1" ht="42" customHeight="1" x14ac:dyDescent="0.3">
      <c r="A12" s="84">
        <v>7</v>
      </c>
      <c r="B12" s="159" t="s">
        <v>205</v>
      </c>
      <c r="C12" s="370">
        <v>78</v>
      </c>
      <c r="D12" s="370">
        <v>52</v>
      </c>
      <c r="F12" s="100"/>
      <c r="G12" s="100"/>
    </row>
    <row r="13" spans="1:7" s="86" customFormat="1" ht="27.9" customHeight="1" x14ac:dyDescent="0.3">
      <c r="A13" s="84">
        <v>8</v>
      </c>
      <c r="B13" s="159" t="s">
        <v>216</v>
      </c>
      <c r="C13" s="370">
        <v>71</v>
      </c>
      <c r="D13" s="370">
        <v>52</v>
      </c>
      <c r="F13" s="100"/>
      <c r="G13" s="100"/>
    </row>
    <row r="14" spans="1:7" s="86" customFormat="1" ht="42" customHeight="1" x14ac:dyDescent="0.3">
      <c r="A14" s="84">
        <v>9</v>
      </c>
      <c r="B14" s="159" t="s">
        <v>206</v>
      </c>
      <c r="C14" s="370">
        <v>65</v>
      </c>
      <c r="D14" s="370">
        <v>50</v>
      </c>
      <c r="F14" s="100"/>
      <c r="G14" s="100"/>
    </row>
    <row r="15" spans="1:7" s="86" customFormat="1" ht="27.9" customHeight="1" x14ac:dyDescent="0.3">
      <c r="A15" s="84">
        <v>10</v>
      </c>
      <c r="B15" s="159" t="s">
        <v>207</v>
      </c>
      <c r="C15" s="370">
        <v>60</v>
      </c>
      <c r="D15" s="370">
        <v>42</v>
      </c>
      <c r="F15" s="100"/>
      <c r="G15" s="100"/>
    </row>
    <row r="16" spans="1:7" s="86" customFormat="1" ht="27.9" customHeight="1" x14ac:dyDescent="0.3">
      <c r="A16" s="84">
        <v>11</v>
      </c>
      <c r="B16" s="159" t="s">
        <v>310</v>
      </c>
      <c r="C16" s="370">
        <v>38</v>
      </c>
      <c r="D16" s="370">
        <v>29</v>
      </c>
      <c r="F16" s="100"/>
      <c r="G16" s="100"/>
    </row>
    <row r="17" spans="1:7" s="86" customFormat="1" ht="42" customHeight="1" x14ac:dyDescent="0.3">
      <c r="A17" s="84">
        <v>12</v>
      </c>
      <c r="B17" s="159" t="s">
        <v>372</v>
      </c>
      <c r="C17" s="370">
        <v>30</v>
      </c>
      <c r="D17" s="370">
        <v>24</v>
      </c>
      <c r="F17" s="100"/>
      <c r="G17" s="100"/>
    </row>
    <row r="18" spans="1:7" s="86" customFormat="1" ht="27.9" customHeight="1" x14ac:dyDescent="0.3">
      <c r="A18" s="84">
        <v>13</v>
      </c>
      <c r="B18" s="159" t="s">
        <v>282</v>
      </c>
      <c r="C18" s="370">
        <v>29</v>
      </c>
      <c r="D18" s="370">
        <v>19</v>
      </c>
      <c r="F18" s="100"/>
      <c r="G18" s="100"/>
    </row>
    <row r="19" spans="1:7" s="86" customFormat="1" ht="42" customHeight="1" x14ac:dyDescent="0.3">
      <c r="A19" s="84">
        <v>14</v>
      </c>
      <c r="B19" s="159" t="s">
        <v>283</v>
      </c>
      <c r="C19" s="370">
        <v>28</v>
      </c>
      <c r="D19" s="370">
        <v>24</v>
      </c>
      <c r="F19" s="100"/>
      <c r="G19" s="100"/>
    </row>
    <row r="20" spans="1:7" s="86" customFormat="1" ht="27.9" customHeight="1" x14ac:dyDescent="0.3">
      <c r="A20" s="84">
        <v>15</v>
      </c>
      <c r="B20" s="159" t="s">
        <v>215</v>
      </c>
      <c r="C20" s="370">
        <v>27</v>
      </c>
      <c r="D20" s="370">
        <v>23</v>
      </c>
      <c r="F20" s="100"/>
      <c r="G20" s="100"/>
    </row>
    <row r="21" spans="1:7" s="86" customFormat="1" ht="27.9" customHeight="1" x14ac:dyDescent="0.3">
      <c r="A21" s="84">
        <v>16</v>
      </c>
      <c r="B21" s="159" t="s">
        <v>213</v>
      </c>
      <c r="C21" s="370">
        <v>25</v>
      </c>
      <c r="D21" s="370">
        <v>19</v>
      </c>
      <c r="F21" s="100"/>
      <c r="G21" s="100"/>
    </row>
    <row r="22" spans="1:7" s="86" customFormat="1" ht="42" customHeight="1" x14ac:dyDescent="0.3">
      <c r="A22" s="84">
        <v>17</v>
      </c>
      <c r="B22" s="159" t="s">
        <v>220</v>
      </c>
      <c r="C22" s="370">
        <v>22</v>
      </c>
      <c r="D22" s="370">
        <v>16</v>
      </c>
      <c r="F22" s="100"/>
      <c r="G22" s="100"/>
    </row>
    <row r="23" spans="1:7" s="86" customFormat="1" ht="27.9" customHeight="1" x14ac:dyDescent="0.3">
      <c r="A23" s="84">
        <v>18</v>
      </c>
      <c r="B23" s="159" t="s">
        <v>218</v>
      </c>
      <c r="C23" s="370">
        <v>21</v>
      </c>
      <c r="D23" s="370">
        <v>20</v>
      </c>
      <c r="F23" s="100"/>
      <c r="G23" s="100"/>
    </row>
    <row r="24" spans="1:7" s="86" customFormat="1" ht="27.9" customHeight="1" x14ac:dyDescent="0.3">
      <c r="A24" s="84">
        <v>19</v>
      </c>
      <c r="B24" s="159" t="s">
        <v>208</v>
      </c>
      <c r="C24" s="370">
        <v>20</v>
      </c>
      <c r="D24" s="370">
        <v>15</v>
      </c>
      <c r="F24" s="100"/>
      <c r="G24" s="100"/>
    </row>
    <row r="25" spans="1:7" s="86" customFormat="1" ht="27.9" customHeight="1" x14ac:dyDescent="0.3">
      <c r="A25" s="84">
        <v>20</v>
      </c>
      <c r="B25" s="159" t="s">
        <v>204</v>
      </c>
      <c r="C25" s="370">
        <v>19</v>
      </c>
      <c r="D25" s="370">
        <v>12</v>
      </c>
      <c r="F25" s="100"/>
      <c r="G25" s="100"/>
    </row>
    <row r="26" spans="1:7" s="86" customFormat="1" ht="42" customHeight="1" x14ac:dyDescent="0.3">
      <c r="A26" s="84">
        <v>21</v>
      </c>
      <c r="B26" s="159" t="s">
        <v>229</v>
      </c>
      <c r="C26" s="370">
        <v>18</v>
      </c>
      <c r="D26" s="370">
        <v>10</v>
      </c>
      <c r="F26" s="100"/>
      <c r="G26" s="100"/>
    </row>
    <row r="27" spans="1:7" s="86" customFormat="1" ht="42" customHeight="1" x14ac:dyDescent="0.3">
      <c r="A27" s="84">
        <v>22</v>
      </c>
      <c r="B27" s="159" t="s">
        <v>350</v>
      </c>
      <c r="C27" s="370">
        <v>16</v>
      </c>
      <c r="D27" s="370">
        <v>16</v>
      </c>
      <c r="F27" s="100"/>
      <c r="G27" s="100"/>
    </row>
    <row r="28" spans="1:7" s="86" customFormat="1" ht="42" customHeight="1" x14ac:dyDescent="0.3">
      <c r="A28" s="84">
        <v>23</v>
      </c>
      <c r="B28" s="159" t="s">
        <v>244</v>
      </c>
      <c r="C28" s="370">
        <v>16</v>
      </c>
      <c r="D28" s="370">
        <v>11</v>
      </c>
      <c r="F28" s="100"/>
      <c r="G28" s="100"/>
    </row>
    <row r="29" spans="1:7" s="86" customFormat="1" ht="27.9" customHeight="1" x14ac:dyDescent="0.3">
      <c r="A29" s="84">
        <v>24</v>
      </c>
      <c r="B29" s="159" t="s">
        <v>339</v>
      </c>
      <c r="C29" s="370">
        <v>15</v>
      </c>
      <c r="D29" s="370">
        <v>15</v>
      </c>
      <c r="F29" s="100"/>
      <c r="G29" s="100"/>
    </row>
    <row r="30" spans="1:7" s="86" customFormat="1" ht="42" customHeight="1" x14ac:dyDescent="0.3">
      <c r="A30" s="84">
        <v>25</v>
      </c>
      <c r="B30" s="159" t="s">
        <v>346</v>
      </c>
      <c r="C30" s="370">
        <v>15</v>
      </c>
      <c r="D30" s="370">
        <v>15</v>
      </c>
      <c r="F30" s="100"/>
      <c r="G30" s="100"/>
    </row>
    <row r="31" spans="1:7" s="86" customFormat="1" ht="27.9" customHeight="1" x14ac:dyDescent="0.3">
      <c r="A31" s="84">
        <v>26</v>
      </c>
      <c r="B31" s="159" t="s">
        <v>221</v>
      </c>
      <c r="C31" s="370">
        <v>15</v>
      </c>
      <c r="D31" s="370">
        <v>9</v>
      </c>
      <c r="F31" s="100"/>
      <c r="G31" s="100"/>
    </row>
    <row r="32" spans="1:7" s="86" customFormat="1" ht="27.9" customHeight="1" x14ac:dyDescent="0.3">
      <c r="A32" s="84">
        <v>27</v>
      </c>
      <c r="B32" s="159" t="s">
        <v>289</v>
      </c>
      <c r="C32" s="370">
        <v>13</v>
      </c>
      <c r="D32" s="370">
        <v>10</v>
      </c>
      <c r="F32" s="100"/>
      <c r="G32" s="100"/>
    </row>
    <row r="33" spans="1:7" s="86" customFormat="1" ht="27.9" customHeight="1" x14ac:dyDescent="0.3">
      <c r="A33" s="84">
        <v>28</v>
      </c>
      <c r="B33" s="159" t="s">
        <v>341</v>
      </c>
      <c r="C33" s="370">
        <v>13</v>
      </c>
      <c r="D33" s="370">
        <v>10</v>
      </c>
      <c r="F33" s="100"/>
      <c r="G33" s="100"/>
    </row>
    <row r="34" spans="1:7" s="86" customFormat="1" ht="27.9" customHeight="1" x14ac:dyDescent="0.3">
      <c r="A34" s="84">
        <v>29</v>
      </c>
      <c r="B34" s="159" t="s">
        <v>354</v>
      </c>
      <c r="C34" s="370">
        <v>13</v>
      </c>
      <c r="D34" s="370">
        <v>12</v>
      </c>
      <c r="F34" s="100"/>
      <c r="G34" s="100"/>
    </row>
    <row r="35" spans="1:7" s="86" customFormat="1" ht="42" customHeight="1" x14ac:dyDescent="0.3">
      <c r="A35" s="84">
        <v>30</v>
      </c>
      <c r="B35" s="159" t="s">
        <v>234</v>
      </c>
      <c r="C35" s="370">
        <v>13</v>
      </c>
      <c r="D35" s="370">
        <v>11</v>
      </c>
      <c r="F35" s="100"/>
      <c r="G35" s="100"/>
    </row>
    <row r="36" spans="1:7" s="86" customFormat="1" ht="27.9" customHeight="1" x14ac:dyDescent="0.3">
      <c r="A36" s="84">
        <v>31</v>
      </c>
      <c r="B36" s="159" t="s">
        <v>326</v>
      </c>
      <c r="C36" s="371">
        <v>13</v>
      </c>
      <c r="D36" s="371">
        <v>9</v>
      </c>
      <c r="F36" s="100"/>
      <c r="G36" s="100"/>
    </row>
    <row r="37" spans="1:7" s="86" customFormat="1" ht="27.9" customHeight="1" x14ac:dyDescent="0.3">
      <c r="A37" s="84">
        <v>32</v>
      </c>
      <c r="B37" s="159" t="s">
        <v>226</v>
      </c>
      <c r="C37" s="370">
        <v>13</v>
      </c>
      <c r="D37" s="370">
        <v>6</v>
      </c>
      <c r="F37" s="100"/>
      <c r="G37" s="100"/>
    </row>
    <row r="38" spans="1:7" s="86" customFormat="1" ht="42" customHeight="1" x14ac:dyDescent="0.3">
      <c r="A38" s="84">
        <v>33</v>
      </c>
      <c r="B38" s="159" t="s">
        <v>230</v>
      </c>
      <c r="C38" s="370">
        <v>12</v>
      </c>
      <c r="D38" s="370">
        <v>8</v>
      </c>
      <c r="F38" s="100"/>
      <c r="G38" s="100"/>
    </row>
    <row r="39" spans="1:7" s="86" customFormat="1" ht="27.9" customHeight="1" x14ac:dyDescent="0.3">
      <c r="A39" s="84">
        <v>34</v>
      </c>
      <c r="B39" s="159" t="s">
        <v>232</v>
      </c>
      <c r="C39" s="370">
        <v>12</v>
      </c>
      <c r="D39" s="370">
        <v>8</v>
      </c>
      <c r="F39" s="100"/>
      <c r="G39" s="100"/>
    </row>
    <row r="40" spans="1:7" s="86" customFormat="1" ht="27.9" customHeight="1" x14ac:dyDescent="0.3">
      <c r="A40" s="84">
        <v>35</v>
      </c>
      <c r="B40" s="159" t="s">
        <v>311</v>
      </c>
      <c r="C40" s="370">
        <v>11</v>
      </c>
      <c r="D40" s="370">
        <v>8</v>
      </c>
      <c r="F40" s="100"/>
    </row>
    <row r="41" spans="1:7" s="86" customFormat="1" ht="27.9" customHeight="1" x14ac:dyDescent="0.3">
      <c r="A41" s="84">
        <v>36</v>
      </c>
      <c r="B41" s="159" t="s">
        <v>217</v>
      </c>
      <c r="C41" s="370">
        <v>11</v>
      </c>
      <c r="D41" s="370">
        <v>9</v>
      </c>
      <c r="F41" s="100"/>
    </row>
    <row r="42" spans="1:7" s="86" customFormat="1" ht="27.9" customHeight="1" x14ac:dyDescent="0.3">
      <c r="A42" s="84">
        <v>37</v>
      </c>
      <c r="B42" s="159" t="s">
        <v>373</v>
      </c>
      <c r="C42" s="370">
        <v>11</v>
      </c>
      <c r="D42" s="370">
        <v>11</v>
      </c>
      <c r="F42" s="100"/>
    </row>
    <row r="43" spans="1:7" s="86" customFormat="1" ht="42" customHeight="1" x14ac:dyDescent="0.3">
      <c r="A43" s="84">
        <v>38</v>
      </c>
      <c r="B43" s="159" t="s">
        <v>231</v>
      </c>
      <c r="C43" s="371">
        <v>10</v>
      </c>
      <c r="D43" s="371">
        <v>6</v>
      </c>
      <c r="F43" s="100"/>
    </row>
    <row r="44" spans="1:7" s="86" customFormat="1" ht="42" customHeight="1" x14ac:dyDescent="0.3">
      <c r="A44" s="84">
        <v>39</v>
      </c>
      <c r="B44" s="159" t="s">
        <v>347</v>
      </c>
      <c r="C44" s="371">
        <v>10</v>
      </c>
      <c r="D44" s="371">
        <v>6</v>
      </c>
      <c r="F44" s="100"/>
    </row>
    <row r="45" spans="1:7" s="86" customFormat="1" ht="27.9" customHeight="1" x14ac:dyDescent="0.3">
      <c r="A45" s="84">
        <v>40</v>
      </c>
      <c r="B45" s="159" t="s">
        <v>228</v>
      </c>
      <c r="C45" s="371">
        <v>10</v>
      </c>
      <c r="D45" s="371">
        <v>7</v>
      </c>
      <c r="F45" s="100"/>
    </row>
    <row r="46" spans="1:7" s="86" customFormat="1" ht="42" customHeight="1" x14ac:dyDescent="0.3">
      <c r="A46" s="84">
        <v>41</v>
      </c>
      <c r="B46" s="159" t="s">
        <v>449</v>
      </c>
      <c r="C46" s="371">
        <v>10</v>
      </c>
      <c r="D46" s="371">
        <v>9</v>
      </c>
      <c r="F46" s="100"/>
    </row>
    <row r="47" spans="1:7" ht="42" customHeight="1" x14ac:dyDescent="0.3">
      <c r="A47" s="84">
        <v>42</v>
      </c>
      <c r="B47" s="159" t="s">
        <v>450</v>
      </c>
      <c r="C47" s="371">
        <v>10</v>
      </c>
      <c r="D47" s="371">
        <v>10</v>
      </c>
      <c r="F47" s="100"/>
    </row>
    <row r="48" spans="1:7" ht="42" customHeight="1" x14ac:dyDescent="0.3">
      <c r="A48" s="84">
        <v>43</v>
      </c>
      <c r="B48" s="159" t="s">
        <v>451</v>
      </c>
      <c r="C48" s="371">
        <v>10</v>
      </c>
      <c r="D48" s="371">
        <v>6</v>
      </c>
      <c r="F48" s="100"/>
    </row>
    <row r="49" spans="1:6" ht="27.9" customHeight="1" x14ac:dyDescent="0.3">
      <c r="A49" s="84">
        <v>44</v>
      </c>
      <c r="B49" s="159" t="s">
        <v>452</v>
      </c>
      <c r="C49" s="371">
        <v>10</v>
      </c>
      <c r="D49" s="371">
        <v>5</v>
      </c>
      <c r="F49" s="100"/>
    </row>
    <row r="50" spans="1:6" ht="27.9" customHeight="1" x14ac:dyDescent="0.3">
      <c r="A50" s="84">
        <v>45</v>
      </c>
      <c r="B50" s="159" t="s">
        <v>209</v>
      </c>
      <c r="C50" s="371">
        <v>9</v>
      </c>
      <c r="D50" s="371">
        <v>8</v>
      </c>
      <c r="F50" s="100"/>
    </row>
    <row r="51" spans="1:6" ht="27.9" customHeight="1" x14ac:dyDescent="0.3">
      <c r="A51" s="84">
        <v>46</v>
      </c>
      <c r="B51" s="159" t="s">
        <v>307</v>
      </c>
      <c r="C51" s="371">
        <v>9</v>
      </c>
      <c r="D51" s="371">
        <v>7</v>
      </c>
      <c r="F51" s="100"/>
    </row>
    <row r="52" spans="1:6" ht="42" customHeight="1" x14ac:dyDescent="0.3">
      <c r="A52" s="84">
        <v>47</v>
      </c>
      <c r="B52" s="159" t="s">
        <v>293</v>
      </c>
      <c r="C52" s="371">
        <v>9</v>
      </c>
      <c r="D52" s="371">
        <v>6</v>
      </c>
      <c r="F52" s="100"/>
    </row>
    <row r="53" spans="1:6" ht="27.9" customHeight="1" x14ac:dyDescent="0.3">
      <c r="A53" s="84">
        <v>48</v>
      </c>
      <c r="B53" s="159" t="s">
        <v>320</v>
      </c>
      <c r="C53" s="371">
        <v>9</v>
      </c>
      <c r="D53" s="371">
        <v>7</v>
      </c>
      <c r="F53" s="100"/>
    </row>
    <row r="54" spans="1:6" ht="42" customHeight="1" x14ac:dyDescent="0.3">
      <c r="A54" s="84">
        <v>49</v>
      </c>
      <c r="B54" s="159" t="s">
        <v>285</v>
      </c>
      <c r="C54" s="371">
        <v>9</v>
      </c>
      <c r="D54" s="371">
        <v>6</v>
      </c>
      <c r="F54" s="100"/>
    </row>
    <row r="55" spans="1:6" ht="27.9" customHeight="1" x14ac:dyDescent="0.3">
      <c r="A55" s="84">
        <v>50</v>
      </c>
      <c r="B55" s="159" t="s">
        <v>453</v>
      </c>
      <c r="C55" s="371">
        <v>9</v>
      </c>
      <c r="D55" s="371">
        <v>6</v>
      </c>
      <c r="F55" s="100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1" sqref="B1:B1048576"/>
    </sheetView>
  </sheetViews>
  <sheetFormatPr defaultColWidth="9.109375" defaultRowHeight="15.6" x14ac:dyDescent="0.3"/>
  <cols>
    <col min="1" max="1" width="3.109375" style="81" customWidth="1"/>
    <col min="2" max="2" width="49.5546875" style="89" customWidth="1"/>
    <col min="3" max="3" width="22.88671875" style="82" customWidth="1"/>
    <col min="4" max="4" width="23.109375" style="82" customWidth="1"/>
    <col min="5" max="16384" width="9.109375" style="82"/>
  </cols>
  <sheetData>
    <row r="1" spans="1:6" ht="23.25" customHeight="1" x14ac:dyDescent="0.3">
      <c r="C1" s="530" t="s">
        <v>190</v>
      </c>
      <c r="D1" s="530"/>
    </row>
    <row r="2" spans="1:6" ht="52.5" customHeight="1" x14ac:dyDescent="0.3">
      <c r="A2" s="512" t="s">
        <v>233</v>
      </c>
      <c r="B2" s="512"/>
      <c r="C2" s="512"/>
      <c r="D2" s="512"/>
    </row>
    <row r="3" spans="1:6" ht="20.399999999999999" x14ac:dyDescent="0.3">
      <c r="B3" s="512" t="s">
        <v>91</v>
      </c>
      <c r="C3" s="512"/>
      <c r="D3" s="512"/>
    </row>
    <row r="5" spans="1:6" s="83" customFormat="1" ht="48.75" customHeight="1" x14ac:dyDescent="0.3">
      <c r="A5" s="130"/>
      <c r="B5" s="131" t="s">
        <v>92</v>
      </c>
      <c r="C5" s="167" t="str">
        <f>'14'!C5</f>
        <v>Січень 2023 р.</v>
      </c>
      <c r="D5" s="167" t="str">
        <f>'14'!D5</f>
        <v>Станом на 01.02.2023 р.</v>
      </c>
    </row>
    <row r="6" spans="1:6" ht="42" customHeight="1" x14ac:dyDescent="0.3">
      <c r="A6" s="84">
        <v>1</v>
      </c>
      <c r="B6" s="85" t="s">
        <v>201</v>
      </c>
      <c r="C6" s="370">
        <v>119</v>
      </c>
      <c r="D6" s="370">
        <v>102</v>
      </c>
      <c r="F6" s="100"/>
    </row>
    <row r="7" spans="1:6" ht="27.9" customHeight="1" x14ac:dyDescent="0.3">
      <c r="A7" s="84">
        <v>2</v>
      </c>
      <c r="B7" s="85" t="s">
        <v>204</v>
      </c>
      <c r="C7" s="104">
        <v>98</v>
      </c>
      <c r="D7" s="104">
        <v>85</v>
      </c>
      <c r="F7" s="100"/>
    </row>
    <row r="8" spans="1:6" ht="27.9" customHeight="1" x14ac:dyDescent="0.3">
      <c r="A8" s="84">
        <v>3</v>
      </c>
      <c r="B8" s="85" t="s">
        <v>202</v>
      </c>
      <c r="C8" s="104">
        <v>53</v>
      </c>
      <c r="D8" s="104">
        <v>32</v>
      </c>
      <c r="F8" s="100"/>
    </row>
    <row r="9" spans="1:6" s="86" customFormat="1" ht="42" customHeight="1" x14ac:dyDescent="0.3">
      <c r="A9" s="84">
        <v>4</v>
      </c>
      <c r="B9" s="85" t="s">
        <v>283</v>
      </c>
      <c r="C9" s="104">
        <v>44</v>
      </c>
      <c r="D9" s="104">
        <v>43</v>
      </c>
      <c r="F9" s="100"/>
    </row>
    <row r="10" spans="1:6" s="86" customFormat="1" ht="27.9" customHeight="1" x14ac:dyDescent="0.3">
      <c r="A10" s="84">
        <v>5</v>
      </c>
      <c r="B10" s="85" t="s">
        <v>208</v>
      </c>
      <c r="C10" s="104">
        <v>41</v>
      </c>
      <c r="D10" s="104">
        <v>33</v>
      </c>
      <c r="F10" s="100"/>
    </row>
    <row r="11" spans="1:6" s="86" customFormat="1" ht="27.9" customHeight="1" x14ac:dyDescent="0.3">
      <c r="A11" s="84">
        <v>6</v>
      </c>
      <c r="B11" s="85" t="s">
        <v>209</v>
      </c>
      <c r="C11" s="104">
        <v>38</v>
      </c>
      <c r="D11" s="104">
        <v>25</v>
      </c>
      <c r="F11" s="100"/>
    </row>
    <row r="12" spans="1:6" s="86" customFormat="1" ht="57.9" customHeight="1" x14ac:dyDescent="0.3">
      <c r="A12" s="84">
        <v>7</v>
      </c>
      <c r="B12" s="85" t="s">
        <v>309</v>
      </c>
      <c r="C12" s="104">
        <v>24</v>
      </c>
      <c r="D12" s="104">
        <v>15</v>
      </c>
      <c r="F12" s="100"/>
    </row>
    <row r="13" spans="1:6" s="86" customFormat="1" ht="42" customHeight="1" x14ac:dyDescent="0.3">
      <c r="A13" s="84">
        <v>8</v>
      </c>
      <c r="B13" s="85" t="s">
        <v>250</v>
      </c>
      <c r="C13" s="104">
        <v>21</v>
      </c>
      <c r="D13" s="104">
        <v>10</v>
      </c>
      <c r="F13" s="100"/>
    </row>
    <row r="14" spans="1:6" s="86" customFormat="1" ht="57.9" customHeight="1" x14ac:dyDescent="0.3">
      <c r="A14" s="84">
        <v>9</v>
      </c>
      <c r="B14" s="85" t="s">
        <v>308</v>
      </c>
      <c r="C14" s="104">
        <v>16</v>
      </c>
      <c r="D14" s="104">
        <v>11</v>
      </c>
      <c r="F14" s="100"/>
    </row>
    <row r="15" spans="1:6" s="86" customFormat="1" ht="42" customHeight="1" x14ac:dyDescent="0.3">
      <c r="A15" s="84">
        <v>10</v>
      </c>
      <c r="B15" s="85" t="s">
        <v>211</v>
      </c>
      <c r="C15" s="104">
        <v>15</v>
      </c>
      <c r="D15" s="104">
        <v>11</v>
      </c>
      <c r="F15" s="100"/>
    </row>
    <row r="16" spans="1:6" s="86" customFormat="1" ht="27.9" customHeight="1" x14ac:dyDescent="0.3">
      <c r="A16" s="84">
        <v>11</v>
      </c>
      <c r="B16" s="85" t="s">
        <v>203</v>
      </c>
      <c r="C16" s="104">
        <v>14</v>
      </c>
      <c r="D16" s="104">
        <v>9</v>
      </c>
      <c r="F16" s="100"/>
    </row>
    <row r="17" spans="1:6" s="86" customFormat="1" ht="27.9" customHeight="1" x14ac:dyDescent="0.3">
      <c r="A17" s="84">
        <v>12</v>
      </c>
      <c r="B17" s="85" t="s">
        <v>219</v>
      </c>
      <c r="C17" s="104">
        <v>13</v>
      </c>
      <c r="D17" s="104">
        <v>8</v>
      </c>
      <c r="F17" s="100"/>
    </row>
    <row r="18" spans="1:6" s="86" customFormat="1" ht="27.9" customHeight="1" x14ac:dyDescent="0.3">
      <c r="A18" s="84">
        <v>13</v>
      </c>
      <c r="B18" s="85" t="s">
        <v>212</v>
      </c>
      <c r="C18" s="104">
        <v>12</v>
      </c>
      <c r="D18" s="104">
        <v>11</v>
      </c>
      <c r="F18" s="100"/>
    </row>
    <row r="19" spans="1:6" s="86" customFormat="1" ht="27.9" customHeight="1" x14ac:dyDescent="0.3">
      <c r="A19" s="84">
        <v>14</v>
      </c>
      <c r="B19" s="85" t="s">
        <v>210</v>
      </c>
      <c r="C19" s="104">
        <v>11</v>
      </c>
      <c r="D19" s="104">
        <v>9</v>
      </c>
      <c r="F19" s="100"/>
    </row>
    <row r="20" spans="1:6" s="86" customFormat="1" ht="42" customHeight="1" x14ac:dyDescent="0.3">
      <c r="A20" s="84">
        <v>15</v>
      </c>
      <c r="B20" s="85" t="s">
        <v>205</v>
      </c>
      <c r="C20" s="104">
        <v>11</v>
      </c>
      <c r="D20" s="104">
        <v>6</v>
      </c>
      <c r="F20" s="100"/>
    </row>
    <row r="21" spans="1:6" s="86" customFormat="1" ht="27.9" customHeight="1" x14ac:dyDescent="0.3">
      <c r="A21" s="84">
        <v>16</v>
      </c>
      <c r="B21" s="85" t="s">
        <v>284</v>
      </c>
      <c r="C21" s="104">
        <v>11</v>
      </c>
      <c r="D21" s="104">
        <v>6</v>
      </c>
      <c r="F21" s="100"/>
    </row>
    <row r="22" spans="1:6" s="86" customFormat="1" ht="42" customHeight="1" x14ac:dyDescent="0.3">
      <c r="A22" s="84">
        <v>17</v>
      </c>
      <c r="B22" s="85" t="s">
        <v>224</v>
      </c>
      <c r="C22" s="104">
        <v>11</v>
      </c>
      <c r="D22" s="104">
        <v>7</v>
      </c>
      <c r="F22" s="100"/>
    </row>
    <row r="23" spans="1:6" s="86" customFormat="1" ht="27.9" customHeight="1" x14ac:dyDescent="0.3">
      <c r="A23" s="84">
        <v>18</v>
      </c>
      <c r="B23" s="85" t="s">
        <v>223</v>
      </c>
      <c r="C23" s="104">
        <v>10</v>
      </c>
      <c r="D23" s="104">
        <v>7</v>
      </c>
      <c r="F23" s="100"/>
    </row>
    <row r="24" spans="1:6" s="86" customFormat="1" ht="27.9" customHeight="1" x14ac:dyDescent="0.3">
      <c r="A24" s="84">
        <v>19</v>
      </c>
      <c r="B24" s="85" t="s">
        <v>448</v>
      </c>
      <c r="C24" s="104">
        <v>9</v>
      </c>
      <c r="D24" s="104">
        <v>6</v>
      </c>
      <c r="F24" s="100"/>
    </row>
    <row r="25" spans="1:6" s="86" customFormat="1" ht="27.9" customHeight="1" x14ac:dyDescent="0.3">
      <c r="A25" s="84">
        <v>20</v>
      </c>
      <c r="B25" s="85" t="s">
        <v>282</v>
      </c>
      <c r="C25" s="104">
        <v>9</v>
      </c>
      <c r="D25" s="104">
        <v>6</v>
      </c>
      <c r="F25" s="100"/>
    </row>
    <row r="26" spans="1:6" s="86" customFormat="1" ht="42" customHeight="1" x14ac:dyDescent="0.3">
      <c r="A26" s="84">
        <v>21</v>
      </c>
      <c r="B26" s="85" t="s">
        <v>307</v>
      </c>
      <c r="C26" s="104">
        <v>9</v>
      </c>
      <c r="D26" s="104">
        <v>2</v>
      </c>
      <c r="F26" s="100"/>
    </row>
    <row r="27" spans="1:6" s="86" customFormat="1" ht="42" customHeight="1" x14ac:dyDescent="0.3">
      <c r="A27" s="84">
        <v>22</v>
      </c>
      <c r="B27" s="85" t="s">
        <v>343</v>
      </c>
      <c r="C27" s="104">
        <v>9</v>
      </c>
      <c r="D27" s="104">
        <v>6</v>
      </c>
      <c r="F27" s="100"/>
    </row>
    <row r="28" spans="1:6" s="86" customFormat="1" ht="42" customHeight="1" x14ac:dyDescent="0.3">
      <c r="A28" s="84">
        <v>23</v>
      </c>
      <c r="B28" s="85" t="s">
        <v>372</v>
      </c>
      <c r="C28" s="104">
        <v>8</v>
      </c>
      <c r="D28" s="104">
        <v>6</v>
      </c>
      <c r="F28" s="100"/>
    </row>
    <row r="29" spans="1:6" s="86" customFormat="1" ht="42" customHeight="1" x14ac:dyDescent="0.3">
      <c r="A29" s="84">
        <v>24</v>
      </c>
      <c r="B29" s="85" t="s">
        <v>286</v>
      </c>
      <c r="C29" s="104">
        <v>8</v>
      </c>
      <c r="D29" s="104">
        <v>4</v>
      </c>
      <c r="F29" s="100"/>
    </row>
    <row r="30" spans="1:6" s="86" customFormat="1" ht="27.9" customHeight="1" x14ac:dyDescent="0.3">
      <c r="A30" s="84">
        <v>25</v>
      </c>
      <c r="B30" s="85" t="s">
        <v>216</v>
      </c>
      <c r="C30" s="104">
        <v>7</v>
      </c>
      <c r="D30" s="104">
        <v>7</v>
      </c>
      <c r="F30" s="100"/>
    </row>
    <row r="31" spans="1:6" s="86" customFormat="1" ht="27.9" customHeight="1" x14ac:dyDescent="0.3">
      <c r="A31" s="84">
        <v>26</v>
      </c>
      <c r="B31" s="85" t="s">
        <v>340</v>
      </c>
      <c r="C31" s="104">
        <v>7</v>
      </c>
      <c r="D31" s="104">
        <v>3</v>
      </c>
      <c r="F31" s="100"/>
    </row>
    <row r="32" spans="1:6" s="86" customFormat="1" ht="27.9" customHeight="1" x14ac:dyDescent="0.3">
      <c r="A32" s="84">
        <v>27</v>
      </c>
      <c r="B32" s="85" t="s">
        <v>214</v>
      </c>
      <c r="C32" s="104">
        <v>7</v>
      </c>
      <c r="D32" s="104">
        <v>6</v>
      </c>
      <c r="F32" s="100"/>
    </row>
    <row r="33" spans="1:6" s="86" customFormat="1" ht="27.9" customHeight="1" x14ac:dyDescent="0.3">
      <c r="A33" s="84">
        <v>28</v>
      </c>
      <c r="B33" s="85" t="s">
        <v>351</v>
      </c>
      <c r="C33" s="104">
        <v>7</v>
      </c>
      <c r="D33" s="104">
        <v>6</v>
      </c>
      <c r="F33" s="100"/>
    </row>
    <row r="34" spans="1:6" s="86" customFormat="1" ht="27.9" customHeight="1" x14ac:dyDescent="0.3">
      <c r="A34" s="84">
        <v>29</v>
      </c>
      <c r="B34" s="85" t="s">
        <v>289</v>
      </c>
      <c r="C34" s="104">
        <v>6</v>
      </c>
      <c r="D34" s="104">
        <v>4</v>
      </c>
      <c r="F34" s="100"/>
    </row>
    <row r="35" spans="1:6" s="86" customFormat="1" ht="27.9" customHeight="1" x14ac:dyDescent="0.3">
      <c r="A35" s="84">
        <v>30</v>
      </c>
      <c r="B35" s="85" t="s">
        <v>454</v>
      </c>
      <c r="C35" s="104">
        <v>6</v>
      </c>
      <c r="D35" s="104">
        <v>3</v>
      </c>
      <c r="F35" s="100"/>
    </row>
    <row r="36" spans="1:6" s="86" customFormat="1" ht="42" customHeight="1" x14ac:dyDescent="0.3">
      <c r="A36" s="84">
        <v>31</v>
      </c>
      <c r="B36" s="85" t="s">
        <v>222</v>
      </c>
      <c r="C36" s="104">
        <v>6</v>
      </c>
      <c r="D36" s="104">
        <v>3</v>
      </c>
      <c r="F36" s="100"/>
    </row>
    <row r="37" spans="1:6" s="86" customFormat="1" ht="27.9" customHeight="1" x14ac:dyDescent="0.3">
      <c r="A37" s="84">
        <v>32</v>
      </c>
      <c r="B37" s="87" t="s">
        <v>455</v>
      </c>
      <c r="C37" s="104">
        <v>6</v>
      </c>
      <c r="D37" s="104">
        <v>3</v>
      </c>
      <c r="F37" s="100"/>
    </row>
    <row r="38" spans="1:6" s="86" customFormat="1" ht="27.9" customHeight="1" x14ac:dyDescent="0.3">
      <c r="A38" s="84">
        <v>33</v>
      </c>
      <c r="B38" s="85" t="s">
        <v>213</v>
      </c>
      <c r="C38" s="104">
        <v>5</v>
      </c>
      <c r="D38" s="104">
        <v>2</v>
      </c>
      <c r="F38" s="100"/>
    </row>
    <row r="39" spans="1:6" s="86" customFormat="1" ht="42" customHeight="1" x14ac:dyDescent="0.3">
      <c r="A39" s="84">
        <v>34</v>
      </c>
      <c r="B39" s="85" t="s">
        <v>218</v>
      </c>
      <c r="C39" s="104">
        <v>5</v>
      </c>
      <c r="D39" s="104">
        <v>1</v>
      </c>
      <c r="F39" s="100"/>
    </row>
    <row r="40" spans="1:6" s="86" customFormat="1" ht="27.9" customHeight="1" x14ac:dyDescent="0.3">
      <c r="A40" s="84">
        <v>35</v>
      </c>
      <c r="B40" s="85" t="s">
        <v>339</v>
      </c>
      <c r="C40" s="104">
        <v>5</v>
      </c>
      <c r="D40" s="104">
        <v>4</v>
      </c>
      <c r="F40" s="100"/>
    </row>
    <row r="41" spans="1:6" s="86" customFormat="1" ht="42" customHeight="1" x14ac:dyDescent="0.3">
      <c r="A41" s="84">
        <v>36</v>
      </c>
      <c r="B41" s="85" t="s">
        <v>231</v>
      </c>
      <c r="C41" s="104">
        <v>5</v>
      </c>
      <c r="D41" s="104">
        <v>2</v>
      </c>
      <c r="F41" s="100"/>
    </row>
    <row r="42" spans="1:6" s="86" customFormat="1" ht="42" customHeight="1" x14ac:dyDescent="0.3">
      <c r="A42" s="84">
        <v>37</v>
      </c>
      <c r="B42" s="85" t="s">
        <v>293</v>
      </c>
      <c r="C42" s="104">
        <v>5</v>
      </c>
      <c r="D42" s="104">
        <v>5</v>
      </c>
      <c r="F42" s="100"/>
    </row>
    <row r="43" spans="1:6" s="86" customFormat="1" ht="42" customHeight="1" x14ac:dyDescent="0.3">
      <c r="A43" s="84">
        <v>38</v>
      </c>
      <c r="B43" s="88" t="s">
        <v>355</v>
      </c>
      <c r="C43" s="372">
        <v>5</v>
      </c>
      <c r="D43" s="372">
        <v>5</v>
      </c>
      <c r="F43" s="100"/>
    </row>
    <row r="44" spans="1:6" s="86" customFormat="1" ht="42" customHeight="1" x14ac:dyDescent="0.3">
      <c r="A44" s="84">
        <v>39</v>
      </c>
      <c r="B44" s="85" t="s">
        <v>248</v>
      </c>
      <c r="C44" s="372">
        <v>5</v>
      </c>
      <c r="D44" s="372">
        <v>2</v>
      </c>
      <c r="F44" s="100"/>
    </row>
    <row r="45" spans="1:6" ht="27.9" customHeight="1" x14ac:dyDescent="0.3">
      <c r="A45" s="84">
        <v>40</v>
      </c>
      <c r="B45" s="85" t="s">
        <v>342</v>
      </c>
      <c r="C45" s="372">
        <v>5</v>
      </c>
      <c r="D45" s="372">
        <v>4</v>
      </c>
      <c r="F45" s="100"/>
    </row>
    <row r="46" spans="1:6" ht="27.9" customHeight="1" x14ac:dyDescent="0.3">
      <c r="A46" s="84">
        <v>41</v>
      </c>
      <c r="B46" s="85" t="s">
        <v>243</v>
      </c>
      <c r="C46" s="372">
        <v>5</v>
      </c>
      <c r="D46" s="372">
        <v>1</v>
      </c>
      <c r="F46" s="100"/>
    </row>
    <row r="47" spans="1:6" ht="27.9" customHeight="1" x14ac:dyDescent="0.3">
      <c r="A47" s="84">
        <v>42</v>
      </c>
      <c r="B47" s="88" t="s">
        <v>225</v>
      </c>
      <c r="C47" s="372">
        <v>5</v>
      </c>
      <c r="D47" s="372">
        <v>2</v>
      </c>
      <c r="F47" s="100"/>
    </row>
    <row r="48" spans="1:6" ht="27.9" customHeight="1" x14ac:dyDescent="0.3">
      <c r="A48" s="84">
        <v>43</v>
      </c>
      <c r="B48" s="88" t="s">
        <v>456</v>
      </c>
      <c r="C48" s="372">
        <v>5</v>
      </c>
      <c r="D48" s="372">
        <v>4</v>
      </c>
      <c r="F48" s="100"/>
    </row>
    <row r="49" spans="1:6" ht="27.9" customHeight="1" x14ac:dyDescent="0.3">
      <c r="A49" s="84">
        <v>44</v>
      </c>
      <c r="B49" s="88" t="s">
        <v>457</v>
      </c>
      <c r="C49" s="372">
        <v>5</v>
      </c>
      <c r="D49" s="372">
        <v>4</v>
      </c>
      <c r="F49" s="100"/>
    </row>
    <row r="50" spans="1:6" ht="42" customHeight="1" x14ac:dyDescent="0.3">
      <c r="A50" s="84">
        <v>45</v>
      </c>
      <c r="B50" s="88" t="s">
        <v>206</v>
      </c>
      <c r="C50" s="372">
        <v>4</v>
      </c>
      <c r="D50" s="372">
        <v>4</v>
      </c>
      <c r="F50" s="100"/>
    </row>
    <row r="51" spans="1:6" ht="27.9" customHeight="1" x14ac:dyDescent="0.3">
      <c r="A51" s="84">
        <v>46</v>
      </c>
      <c r="B51" s="88" t="s">
        <v>341</v>
      </c>
      <c r="C51" s="372">
        <v>4</v>
      </c>
      <c r="D51" s="372">
        <v>1</v>
      </c>
      <c r="F51" s="100"/>
    </row>
    <row r="52" spans="1:6" ht="42" customHeight="1" x14ac:dyDescent="0.3">
      <c r="A52" s="84">
        <v>47</v>
      </c>
      <c r="B52" s="85" t="s">
        <v>230</v>
      </c>
      <c r="C52" s="372">
        <v>4</v>
      </c>
      <c r="D52" s="372">
        <v>1</v>
      </c>
      <c r="F52" s="100"/>
    </row>
    <row r="53" spans="1:6" ht="57.9" customHeight="1" x14ac:dyDescent="0.3">
      <c r="A53" s="84">
        <v>48</v>
      </c>
      <c r="B53" s="88" t="s">
        <v>371</v>
      </c>
      <c r="C53" s="372">
        <v>4</v>
      </c>
      <c r="D53" s="372">
        <v>3</v>
      </c>
      <c r="F53" s="100"/>
    </row>
    <row r="54" spans="1:6" ht="57.9" customHeight="1" x14ac:dyDescent="0.3">
      <c r="A54" s="84">
        <v>49</v>
      </c>
      <c r="B54" s="88" t="s">
        <v>458</v>
      </c>
      <c r="C54" s="372">
        <v>4</v>
      </c>
      <c r="D54" s="372">
        <v>2</v>
      </c>
      <c r="F54" s="100"/>
    </row>
    <row r="55" spans="1:6" s="121" customFormat="1" ht="27.9" customHeight="1" x14ac:dyDescent="0.3">
      <c r="A55" s="84">
        <v>50</v>
      </c>
      <c r="B55" s="88" t="s">
        <v>459</v>
      </c>
      <c r="C55" s="372">
        <v>4</v>
      </c>
      <c r="D55" s="372">
        <v>2</v>
      </c>
      <c r="F55" s="168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90" zoomScaleNormal="90" zoomScaleSheetLayoutView="80" workbookViewId="0">
      <selection activeCell="A6" sqref="A6"/>
    </sheetView>
  </sheetViews>
  <sheetFormatPr defaultColWidth="8.88671875" defaultRowHeight="18" x14ac:dyDescent="0.35"/>
  <cols>
    <col min="1" max="1" width="51.5546875" style="54" customWidth="1"/>
    <col min="2" max="2" width="15.44140625" style="238" customWidth="1"/>
    <col min="3" max="3" width="14.33203125" style="238" customWidth="1"/>
    <col min="4" max="4" width="15.44140625" style="238" customWidth="1"/>
    <col min="5" max="5" width="17" style="238" customWidth="1"/>
    <col min="6" max="6" width="16.88671875" style="238" customWidth="1"/>
    <col min="7" max="7" width="15.5546875" style="238" customWidth="1"/>
    <col min="8" max="8" width="8.88671875" style="54"/>
    <col min="9" max="10" width="8.88671875" style="66"/>
    <col min="11" max="250" width="8.88671875" style="54"/>
    <col min="251" max="251" width="51.5546875" style="54" customWidth="1"/>
    <col min="252" max="252" width="14.44140625" style="54" customWidth="1"/>
    <col min="253" max="253" width="15.5546875" style="54" customWidth="1"/>
    <col min="254" max="254" width="13.5546875" style="54" customWidth="1"/>
    <col min="255" max="255" width="15.109375" style="54" customWidth="1"/>
    <col min="256" max="256" width="15" style="54" customWidth="1"/>
    <col min="257" max="257" width="15.5546875" style="54" customWidth="1"/>
    <col min="258" max="506" width="8.88671875" style="54"/>
    <col min="507" max="507" width="51.5546875" style="54" customWidth="1"/>
    <col min="508" max="508" width="14.44140625" style="54" customWidth="1"/>
    <col min="509" max="509" width="15.5546875" style="54" customWidth="1"/>
    <col min="510" max="510" width="13.5546875" style="54" customWidth="1"/>
    <col min="511" max="511" width="15.109375" style="54" customWidth="1"/>
    <col min="512" max="512" width="15" style="54" customWidth="1"/>
    <col min="513" max="513" width="15.5546875" style="54" customWidth="1"/>
    <col min="514" max="762" width="8.88671875" style="54"/>
    <col min="763" max="763" width="51.5546875" style="54" customWidth="1"/>
    <col min="764" max="764" width="14.44140625" style="54" customWidth="1"/>
    <col min="765" max="765" width="15.5546875" style="54" customWidth="1"/>
    <col min="766" max="766" width="13.5546875" style="54" customWidth="1"/>
    <col min="767" max="767" width="15.109375" style="54" customWidth="1"/>
    <col min="768" max="768" width="15" style="54" customWidth="1"/>
    <col min="769" max="769" width="15.5546875" style="54" customWidth="1"/>
    <col min="770" max="1018" width="8.88671875" style="54"/>
    <col min="1019" max="1019" width="51.5546875" style="54" customWidth="1"/>
    <col min="1020" max="1020" width="14.44140625" style="54" customWidth="1"/>
    <col min="1021" max="1021" width="15.5546875" style="54" customWidth="1"/>
    <col min="1022" max="1022" width="13.5546875" style="54" customWidth="1"/>
    <col min="1023" max="1023" width="15.109375" style="54" customWidth="1"/>
    <col min="1024" max="1024" width="15" style="54" customWidth="1"/>
    <col min="1025" max="1025" width="15.5546875" style="54" customWidth="1"/>
    <col min="1026" max="1274" width="8.88671875" style="54"/>
    <col min="1275" max="1275" width="51.5546875" style="54" customWidth="1"/>
    <col min="1276" max="1276" width="14.44140625" style="54" customWidth="1"/>
    <col min="1277" max="1277" width="15.5546875" style="54" customWidth="1"/>
    <col min="1278" max="1278" width="13.5546875" style="54" customWidth="1"/>
    <col min="1279" max="1279" width="15.109375" style="54" customWidth="1"/>
    <col min="1280" max="1280" width="15" style="54" customWidth="1"/>
    <col min="1281" max="1281" width="15.5546875" style="54" customWidth="1"/>
    <col min="1282" max="1530" width="8.88671875" style="54"/>
    <col min="1531" max="1531" width="51.5546875" style="54" customWidth="1"/>
    <col min="1532" max="1532" width="14.44140625" style="54" customWidth="1"/>
    <col min="1533" max="1533" width="15.5546875" style="54" customWidth="1"/>
    <col min="1534" max="1534" width="13.5546875" style="54" customWidth="1"/>
    <col min="1535" max="1535" width="15.109375" style="54" customWidth="1"/>
    <col min="1536" max="1536" width="15" style="54" customWidth="1"/>
    <col min="1537" max="1537" width="15.5546875" style="54" customWidth="1"/>
    <col min="1538" max="1786" width="8.88671875" style="54"/>
    <col min="1787" max="1787" width="51.5546875" style="54" customWidth="1"/>
    <col min="1788" max="1788" width="14.44140625" style="54" customWidth="1"/>
    <col min="1789" max="1789" width="15.5546875" style="54" customWidth="1"/>
    <col min="1790" max="1790" width="13.5546875" style="54" customWidth="1"/>
    <col min="1791" max="1791" width="15.109375" style="54" customWidth="1"/>
    <col min="1792" max="1792" width="15" style="54" customWidth="1"/>
    <col min="1793" max="1793" width="15.5546875" style="54" customWidth="1"/>
    <col min="1794" max="2042" width="8.88671875" style="54"/>
    <col min="2043" max="2043" width="51.5546875" style="54" customWidth="1"/>
    <col min="2044" max="2044" width="14.44140625" style="54" customWidth="1"/>
    <col min="2045" max="2045" width="15.5546875" style="54" customWidth="1"/>
    <col min="2046" max="2046" width="13.5546875" style="54" customWidth="1"/>
    <col min="2047" max="2047" width="15.109375" style="54" customWidth="1"/>
    <col min="2048" max="2048" width="15" style="54" customWidth="1"/>
    <col min="2049" max="2049" width="15.5546875" style="54" customWidth="1"/>
    <col min="2050" max="2298" width="8.88671875" style="54"/>
    <col min="2299" max="2299" width="51.5546875" style="54" customWidth="1"/>
    <col min="2300" max="2300" width="14.44140625" style="54" customWidth="1"/>
    <col min="2301" max="2301" width="15.5546875" style="54" customWidth="1"/>
    <col min="2302" max="2302" width="13.5546875" style="54" customWidth="1"/>
    <col min="2303" max="2303" width="15.109375" style="54" customWidth="1"/>
    <col min="2304" max="2304" width="15" style="54" customWidth="1"/>
    <col min="2305" max="2305" width="15.5546875" style="54" customWidth="1"/>
    <col min="2306" max="2554" width="8.88671875" style="54"/>
    <col min="2555" max="2555" width="51.5546875" style="54" customWidth="1"/>
    <col min="2556" max="2556" width="14.44140625" style="54" customWidth="1"/>
    <col min="2557" max="2557" width="15.5546875" style="54" customWidth="1"/>
    <col min="2558" max="2558" width="13.5546875" style="54" customWidth="1"/>
    <col min="2559" max="2559" width="15.109375" style="54" customWidth="1"/>
    <col min="2560" max="2560" width="15" style="54" customWidth="1"/>
    <col min="2561" max="2561" width="15.5546875" style="54" customWidth="1"/>
    <col min="2562" max="2810" width="8.88671875" style="54"/>
    <col min="2811" max="2811" width="51.5546875" style="54" customWidth="1"/>
    <col min="2812" max="2812" width="14.44140625" style="54" customWidth="1"/>
    <col min="2813" max="2813" width="15.5546875" style="54" customWidth="1"/>
    <col min="2814" max="2814" width="13.5546875" style="54" customWidth="1"/>
    <col min="2815" max="2815" width="15.109375" style="54" customWidth="1"/>
    <col min="2816" max="2816" width="15" style="54" customWidth="1"/>
    <col min="2817" max="2817" width="15.5546875" style="54" customWidth="1"/>
    <col min="2818" max="3066" width="8.88671875" style="54"/>
    <col min="3067" max="3067" width="51.5546875" style="54" customWidth="1"/>
    <col min="3068" max="3068" width="14.44140625" style="54" customWidth="1"/>
    <col min="3069" max="3069" width="15.5546875" style="54" customWidth="1"/>
    <col min="3070" max="3070" width="13.5546875" style="54" customWidth="1"/>
    <col min="3071" max="3071" width="15.109375" style="54" customWidth="1"/>
    <col min="3072" max="3072" width="15" style="54" customWidth="1"/>
    <col min="3073" max="3073" width="15.5546875" style="54" customWidth="1"/>
    <col min="3074" max="3322" width="8.88671875" style="54"/>
    <col min="3323" max="3323" width="51.5546875" style="54" customWidth="1"/>
    <col min="3324" max="3324" width="14.44140625" style="54" customWidth="1"/>
    <col min="3325" max="3325" width="15.5546875" style="54" customWidth="1"/>
    <col min="3326" max="3326" width="13.5546875" style="54" customWidth="1"/>
    <col min="3327" max="3327" width="15.109375" style="54" customWidth="1"/>
    <col min="3328" max="3328" width="15" style="54" customWidth="1"/>
    <col min="3329" max="3329" width="15.5546875" style="54" customWidth="1"/>
    <col min="3330" max="3578" width="8.88671875" style="54"/>
    <col min="3579" max="3579" width="51.5546875" style="54" customWidth="1"/>
    <col min="3580" max="3580" width="14.44140625" style="54" customWidth="1"/>
    <col min="3581" max="3581" width="15.5546875" style="54" customWidth="1"/>
    <col min="3582" max="3582" width="13.5546875" style="54" customWidth="1"/>
    <col min="3583" max="3583" width="15.109375" style="54" customWidth="1"/>
    <col min="3584" max="3584" width="15" style="54" customWidth="1"/>
    <col min="3585" max="3585" width="15.5546875" style="54" customWidth="1"/>
    <col min="3586" max="3834" width="8.88671875" style="54"/>
    <col min="3835" max="3835" width="51.5546875" style="54" customWidth="1"/>
    <col min="3836" max="3836" width="14.44140625" style="54" customWidth="1"/>
    <col min="3837" max="3837" width="15.5546875" style="54" customWidth="1"/>
    <col min="3838" max="3838" width="13.5546875" style="54" customWidth="1"/>
    <col min="3839" max="3839" width="15.109375" style="54" customWidth="1"/>
    <col min="3840" max="3840" width="15" style="54" customWidth="1"/>
    <col min="3841" max="3841" width="15.5546875" style="54" customWidth="1"/>
    <col min="3842" max="4090" width="8.88671875" style="54"/>
    <col min="4091" max="4091" width="51.5546875" style="54" customWidth="1"/>
    <col min="4092" max="4092" width="14.44140625" style="54" customWidth="1"/>
    <col min="4093" max="4093" width="15.5546875" style="54" customWidth="1"/>
    <col min="4094" max="4094" width="13.5546875" style="54" customWidth="1"/>
    <col min="4095" max="4095" width="15.109375" style="54" customWidth="1"/>
    <col min="4096" max="4096" width="15" style="54" customWidth="1"/>
    <col min="4097" max="4097" width="15.5546875" style="54" customWidth="1"/>
    <col min="4098" max="4346" width="8.88671875" style="54"/>
    <col min="4347" max="4347" width="51.5546875" style="54" customWidth="1"/>
    <col min="4348" max="4348" width="14.44140625" style="54" customWidth="1"/>
    <col min="4349" max="4349" width="15.5546875" style="54" customWidth="1"/>
    <col min="4350" max="4350" width="13.5546875" style="54" customWidth="1"/>
    <col min="4351" max="4351" width="15.109375" style="54" customWidth="1"/>
    <col min="4352" max="4352" width="15" style="54" customWidth="1"/>
    <col min="4353" max="4353" width="15.5546875" style="54" customWidth="1"/>
    <col min="4354" max="4602" width="8.88671875" style="54"/>
    <col min="4603" max="4603" width="51.5546875" style="54" customWidth="1"/>
    <col min="4604" max="4604" width="14.44140625" style="54" customWidth="1"/>
    <col min="4605" max="4605" width="15.5546875" style="54" customWidth="1"/>
    <col min="4606" max="4606" width="13.5546875" style="54" customWidth="1"/>
    <col min="4607" max="4607" width="15.109375" style="54" customWidth="1"/>
    <col min="4608" max="4608" width="15" style="54" customWidth="1"/>
    <col min="4609" max="4609" width="15.5546875" style="54" customWidth="1"/>
    <col min="4610" max="4858" width="8.88671875" style="54"/>
    <col min="4859" max="4859" width="51.5546875" style="54" customWidth="1"/>
    <col min="4860" max="4860" width="14.44140625" style="54" customWidth="1"/>
    <col min="4861" max="4861" width="15.5546875" style="54" customWidth="1"/>
    <col min="4862" max="4862" width="13.5546875" style="54" customWidth="1"/>
    <col min="4863" max="4863" width="15.109375" style="54" customWidth="1"/>
    <col min="4864" max="4864" width="15" style="54" customWidth="1"/>
    <col min="4865" max="4865" width="15.5546875" style="54" customWidth="1"/>
    <col min="4866" max="5114" width="8.88671875" style="54"/>
    <col min="5115" max="5115" width="51.5546875" style="54" customWidth="1"/>
    <col min="5116" max="5116" width="14.44140625" style="54" customWidth="1"/>
    <col min="5117" max="5117" width="15.5546875" style="54" customWidth="1"/>
    <col min="5118" max="5118" width="13.5546875" style="54" customWidth="1"/>
    <col min="5119" max="5119" width="15.109375" style="54" customWidth="1"/>
    <col min="5120" max="5120" width="15" style="54" customWidth="1"/>
    <col min="5121" max="5121" width="15.5546875" style="54" customWidth="1"/>
    <col min="5122" max="5370" width="8.88671875" style="54"/>
    <col min="5371" max="5371" width="51.5546875" style="54" customWidth="1"/>
    <col min="5372" max="5372" width="14.44140625" style="54" customWidth="1"/>
    <col min="5373" max="5373" width="15.5546875" style="54" customWidth="1"/>
    <col min="5374" max="5374" width="13.5546875" style="54" customWidth="1"/>
    <col min="5375" max="5375" width="15.109375" style="54" customWidth="1"/>
    <col min="5376" max="5376" width="15" style="54" customWidth="1"/>
    <col min="5377" max="5377" width="15.5546875" style="54" customWidth="1"/>
    <col min="5378" max="5626" width="8.88671875" style="54"/>
    <col min="5627" max="5627" width="51.5546875" style="54" customWidth="1"/>
    <col min="5628" max="5628" width="14.44140625" style="54" customWidth="1"/>
    <col min="5629" max="5629" width="15.5546875" style="54" customWidth="1"/>
    <col min="5630" max="5630" width="13.5546875" style="54" customWidth="1"/>
    <col min="5631" max="5631" width="15.109375" style="54" customWidth="1"/>
    <col min="5632" max="5632" width="15" style="54" customWidth="1"/>
    <col min="5633" max="5633" width="15.5546875" style="54" customWidth="1"/>
    <col min="5634" max="5882" width="8.88671875" style="54"/>
    <col min="5883" max="5883" width="51.5546875" style="54" customWidth="1"/>
    <col min="5884" max="5884" width="14.44140625" style="54" customWidth="1"/>
    <col min="5885" max="5885" width="15.5546875" style="54" customWidth="1"/>
    <col min="5886" max="5886" width="13.5546875" style="54" customWidth="1"/>
    <col min="5887" max="5887" width="15.109375" style="54" customWidth="1"/>
    <col min="5888" max="5888" width="15" style="54" customWidth="1"/>
    <col min="5889" max="5889" width="15.5546875" style="54" customWidth="1"/>
    <col min="5890" max="6138" width="8.88671875" style="54"/>
    <col min="6139" max="6139" width="51.5546875" style="54" customWidth="1"/>
    <col min="6140" max="6140" width="14.44140625" style="54" customWidth="1"/>
    <col min="6141" max="6141" width="15.5546875" style="54" customWidth="1"/>
    <col min="6142" max="6142" width="13.5546875" style="54" customWidth="1"/>
    <col min="6143" max="6143" width="15.109375" style="54" customWidth="1"/>
    <col min="6144" max="6144" width="15" style="54" customWidth="1"/>
    <col min="6145" max="6145" width="15.5546875" style="54" customWidth="1"/>
    <col min="6146" max="6394" width="8.88671875" style="54"/>
    <col min="6395" max="6395" width="51.5546875" style="54" customWidth="1"/>
    <col min="6396" max="6396" width="14.44140625" style="54" customWidth="1"/>
    <col min="6397" max="6397" width="15.5546875" style="54" customWidth="1"/>
    <col min="6398" max="6398" width="13.5546875" style="54" customWidth="1"/>
    <col min="6399" max="6399" width="15.109375" style="54" customWidth="1"/>
    <col min="6400" max="6400" width="15" style="54" customWidth="1"/>
    <col min="6401" max="6401" width="15.5546875" style="54" customWidth="1"/>
    <col min="6402" max="6650" width="8.88671875" style="54"/>
    <col min="6651" max="6651" width="51.5546875" style="54" customWidth="1"/>
    <col min="6652" max="6652" width="14.44140625" style="54" customWidth="1"/>
    <col min="6653" max="6653" width="15.5546875" style="54" customWidth="1"/>
    <col min="6654" max="6654" width="13.5546875" style="54" customWidth="1"/>
    <col min="6655" max="6655" width="15.109375" style="54" customWidth="1"/>
    <col min="6656" max="6656" width="15" style="54" customWidth="1"/>
    <col min="6657" max="6657" width="15.5546875" style="54" customWidth="1"/>
    <col min="6658" max="6906" width="8.88671875" style="54"/>
    <col min="6907" max="6907" width="51.5546875" style="54" customWidth="1"/>
    <col min="6908" max="6908" width="14.44140625" style="54" customWidth="1"/>
    <col min="6909" max="6909" width="15.5546875" style="54" customWidth="1"/>
    <col min="6910" max="6910" width="13.5546875" style="54" customWidth="1"/>
    <col min="6911" max="6911" width="15.109375" style="54" customWidth="1"/>
    <col min="6912" max="6912" width="15" style="54" customWidth="1"/>
    <col min="6913" max="6913" width="15.5546875" style="54" customWidth="1"/>
    <col min="6914" max="7162" width="8.88671875" style="54"/>
    <col min="7163" max="7163" width="51.5546875" style="54" customWidth="1"/>
    <col min="7164" max="7164" width="14.44140625" style="54" customWidth="1"/>
    <col min="7165" max="7165" width="15.5546875" style="54" customWidth="1"/>
    <col min="7166" max="7166" width="13.5546875" style="54" customWidth="1"/>
    <col min="7167" max="7167" width="15.109375" style="54" customWidth="1"/>
    <col min="7168" max="7168" width="15" style="54" customWidth="1"/>
    <col min="7169" max="7169" width="15.5546875" style="54" customWidth="1"/>
    <col min="7170" max="7418" width="8.88671875" style="54"/>
    <col min="7419" max="7419" width="51.5546875" style="54" customWidth="1"/>
    <col min="7420" max="7420" width="14.44140625" style="54" customWidth="1"/>
    <col min="7421" max="7421" width="15.5546875" style="54" customWidth="1"/>
    <col min="7422" max="7422" width="13.5546875" style="54" customWidth="1"/>
    <col min="7423" max="7423" width="15.109375" style="54" customWidth="1"/>
    <col min="7424" max="7424" width="15" style="54" customWidth="1"/>
    <col min="7425" max="7425" width="15.5546875" style="54" customWidth="1"/>
    <col min="7426" max="7674" width="8.88671875" style="54"/>
    <col min="7675" max="7675" width="51.5546875" style="54" customWidth="1"/>
    <col min="7676" max="7676" width="14.44140625" style="54" customWidth="1"/>
    <col min="7677" max="7677" width="15.5546875" style="54" customWidth="1"/>
    <col min="7678" max="7678" width="13.5546875" style="54" customWidth="1"/>
    <col min="7679" max="7679" width="15.109375" style="54" customWidth="1"/>
    <col min="7680" max="7680" width="15" style="54" customWidth="1"/>
    <col min="7681" max="7681" width="15.5546875" style="54" customWidth="1"/>
    <col min="7682" max="7930" width="8.88671875" style="54"/>
    <col min="7931" max="7931" width="51.5546875" style="54" customWidth="1"/>
    <col min="7932" max="7932" width="14.44140625" style="54" customWidth="1"/>
    <col min="7933" max="7933" width="15.5546875" style="54" customWidth="1"/>
    <col min="7934" max="7934" width="13.5546875" style="54" customWidth="1"/>
    <col min="7935" max="7935" width="15.109375" style="54" customWidth="1"/>
    <col min="7936" max="7936" width="15" style="54" customWidth="1"/>
    <col min="7937" max="7937" width="15.5546875" style="54" customWidth="1"/>
    <col min="7938" max="8186" width="8.88671875" style="54"/>
    <col min="8187" max="8187" width="51.5546875" style="54" customWidth="1"/>
    <col min="8188" max="8188" width="14.44140625" style="54" customWidth="1"/>
    <col min="8189" max="8189" width="15.5546875" style="54" customWidth="1"/>
    <col min="8190" max="8190" width="13.5546875" style="54" customWidth="1"/>
    <col min="8191" max="8191" width="15.109375" style="54" customWidth="1"/>
    <col min="8192" max="8192" width="15" style="54" customWidth="1"/>
    <col min="8193" max="8193" width="15.5546875" style="54" customWidth="1"/>
    <col min="8194" max="8442" width="8.88671875" style="54"/>
    <col min="8443" max="8443" width="51.5546875" style="54" customWidth="1"/>
    <col min="8444" max="8444" width="14.44140625" style="54" customWidth="1"/>
    <col min="8445" max="8445" width="15.5546875" style="54" customWidth="1"/>
    <col min="8446" max="8446" width="13.5546875" style="54" customWidth="1"/>
    <col min="8447" max="8447" width="15.109375" style="54" customWidth="1"/>
    <col min="8448" max="8448" width="15" style="54" customWidth="1"/>
    <col min="8449" max="8449" width="15.5546875" style="54" customWidth="1"/>
    <col min="8450" max="8698" width="8.88671875" style="54"/>
    <col min="8699" max="8699" width="51.5546875" style="54" customWidth="1"/>
    <col min="8700" max="8700" width="14.44140625" style="54" customWidth="1"/>
    <col min="8701" max="8701" width="15.5546875" style="54" customWidth="1"/>
    <col min="8702" max="8702" width="13.5546875" style="54" customWidth="1"/>
    <col min="8703" max="8703" width="15.109375" style="54" customWidth="1"/>
    <col min="8704" max="8704" width="15" style="54" customWidth="1"/>
    <col min="8705" max="8705" width="15.5546875" style="54" customWidth="1"/>
    <col min="8706" max="8954" width="8.88671875" style="54"/>
    <col min="8955" max="8955" width="51.5546875" style="54" customWidth="1"/>
    <col min="8956" max="8956" width="14.44140625" style="54" customWidth="1"/>
    <col min="8957" max="8957" width="15.5546875" style="54" customWidth="1"/>
    <col min="8958" max="8958" width="13.5546875" style="54" customWidth="1"/>
    <col min="8959" max="8959" width="15.109375" style="54" customWidth="1"/>
    <col min="8960" max="8960" width="15" style="54" customWidth="1"/>
    <col min="8961" max="8961" width="15.5546875" style="54" customWidth="1"/>
    <col min="8962" max="9210" width="8.88671875" style="54"/>
    <col min="9211" max="9211" width="51.5546875" style="54" customWidth="1"/>
    <col min="9212" max="9212" width="14.44140625" style="54" customWidth="1"/>
    <col min="9213" max="9213" width="15.5546875" style="54" customWidth="1"/>
    <col min="9214" max="9214" width="13.5546875" style="54" customWidth="1"/>
    <col min="9215" max="9215" width="15.109375" style="54" customWidth="1"/>
    <col min="9216" max="9216" width="15" style="54" customWidth="1"/>
    <col min="9217" max="9217" width="15.5546875" style="54" customWidth="1"/>
    <col min="9218" max="9466" width="8.88671875" style="54"/>
    <col min="9467" max="9467" width="51.5546875" style="54" customWidth="1"/>
    <col min="9468" max="9468" width="14.44140625" style="54" customWidth="1"/>
    <col min="9469" max="9469" width="15.5546875" style="54" customWidth="1"/>
    <col min="9470" max="9470" width="13.5546875" style="54" customWidth="1"/>
    <col min="9471" max="9471" width="15.109375" style="54" customWidth="1"/>
    <col min="9472" max="9472" width="15" style="54" customWidth="1"/>
    <col min="9473" max="9473" width="15.5546875" style="54" customWidth="1"/>
    <col min="9474" max="9722" width="8.88671875" style="54"/>
    <col min="9723" max="9723" width="51.5546875" style="54" customWidth="1"/>
    <col min="9724" max="9724" width="14.44140625" style="54" customWidth="1"/>
    <col min="9725" max="9725" width="15.5546875" style="54" customWidth="1"/>
    <col min="9726" max="9726" width="13.5546875" style="54" customWidth="1"/>
    <col min="9727" max="9727" width="15.109375" style="54" customWidth="1"/>
    <col min="9728" max="9728" width="15" style="54" customWidth="1"/>
    <col min="9729" max="9729" width="15.5546875" style="54" customWidth="1"/>
    <col min="9730" max="9978" width="8.88671875" style="54"/>
    <col min="9979" max="9979" width="51.5546875" style="54" customWidth="1"/>
    <col min="9980" max="9980" width="14.44140625" style="54" customWidth="1"/>
    <col min="9981" max="9981" width="15.5546875" style="54" customWidth="1"/>
    <col min="9982" max="9982" width="13.5546875" style="54" customWidth="1"/>
    <col min="9983" max="9983" width="15.109375" style="54" customWidth="1"/>
    <col min="9984" max="9984" width="15" style="54" customWidth="1"/>
    <col min="9985" max="9985" width="15.5546875" style="54" customWidth="1"/>
    <col min="9986" max="10234" width="8.88671875" style="54"/>
    <col min="10235" max="10235" width="51.5546875" style="54" customWidth="1"/>
    <col min="10236" max="10236" width="14.44140625" style="54" customWidth="1"/>
    <col min="10237" max="10237" width="15.5546875" style="54" customWidth="1"/>
    <col min="10238" max="10238" width="13.5546875" style="54" customWidth="1"/>
    <col min="10239" max="10239" width="15.109375" style="54" customWidth="1"/>
    <col min="10240" max="10240" width="15" style="54" customWidth="1"/>
    <col min="10241" max="10241" width="15.5546875" style="54" customWidth="1"/>
    <col min="10242" max="10490" width="8.88671875" style="54"/>
    <col min="10491" max="10491" width="51.5546875" style="54" customWidth="1"/>
    <col min="10492" max="10492" width="14.44140625" style="54" customWidth="1"/>
    <col min="10493" max="10493" width="15.5546875" style="54" customWidth="1"/>
    <col min="10494" max="10494" width="13.5546875" style="54" customWidth="1"/>
    <col min="10495" max="10495" width="15.109375" style="54" customWidth="1"/>
    <col min="10496" max="10496" width="15" style="54" customWidth="1"/>
    <col min="10497" max="10497" width="15.5546875" style="54" customWidth="1"/>
    <col min="10498" max="10746" width="8.88671875" style="54"/>
    <col min="10747" max="10747" width="51.5546875" style="54" customWidth="1"/>
    <col min="10748" max="10748" width="14.44140625" style="54" customWidth="1"/>
    <col min="10749" max="10749" width="15.5546875" style="54" customWidth="1"/>
    <col min="10750" max="10750" width="13.5546875" style="54" customWidth="1"/>
    <col min="10751" max="10751" width="15.109375" style="54" customWidth="1"/>
    <col min="10752" max="10752" width="15" style="54" customWidth="1"/>
    <col min="10753" max="10753" width="15.5546875" style="54" customWidth="1"/>
    <col min="10754" max="11002" width="8.88671875" style="54"/>
    <col min="11003" max="11003" width="51.5546875" style="54" customWidth="1"/>
    <col min="11004" max="11004" width="14.44140625" style="54" customWidth="1"/>
    <col min="11005" max="11005" width="15.5546875" style="54" customWidth="1"/>
    <col min="11006" max="11006" width="13.5546875" style="54" customWidth="1"/>
    <col min="11007" max="11007" width="15.109375" style="54" customWidth="1"/>
    <col min="11008" max="11008" width="15" style="54" customWidth="1"/>
    <col min="11009" max="11009" width="15.5546875" style="54" customWidth="1"/>
    <col min="11010" max="11258" width="8.88671875" style="54"/>
    <col min="11259" max="11259" width="51.5546875" style="54" customWidth="1"/>
    <col min="11260" max="11260" width="14.44140625" style="54" customWidth="1"/>
    <col min="11261" max="11261" width="15.5546875" style="54" customWidth="1"/>
    <col min="11262" max="11262" width="13.5546875" style="54" customWidth="1"/>
    <col min="11263" max="11263" width="15.109375" style="54" customWidth="1"/>
    <col min="11264" max="11264" width="15" style="54" customWidth="1"/>
    <col min="11265" max="11265" width="15.5546875" style="54" customWidth="1"/>
    <col min="11266" max="11514" width="8.88671875" style="54"/>
    <col min="11515" max="11515" width="51.5546875" style="54" customWidth="1"/>
    <col min="11516" max="11516" width="14.44140625" style="54" customWidth="1"/>
    <col min="11517" max="11517" width="15.5546875" style="54" customWidth="1"/>
    <col min="11518" max="11518" width="13.5546875" style="54" customWidth="1"/>
    <col min="11519" max="11519" width="15.109375" style="54" customWidth="1"/>
    <col min="11520" max="11520" width="15" style="54" customWidth="1"/>
    <col min="11521" max="11521" width="15.5546875" style="54" customWidth="1"/>
    <col min="11522" max="11770" width="8.88671875" style="54"/>
    <col min="11771" max="11771" width="51.5546875" style="54" customWidth="1"/>
    <col min="11772" max="11772" width="14.44140625" style="54" customWidth="1"/>
    <col min="11773" max="11773" width="15.5546875" style="54" customWidth="1"/>
    <col min="11774" max="11774" width="13.5546875" style="54" customWidth="1"/>
    <col min="11775" max="11775" width="15.109375" style="54" customWidth="1"/>
    <col min="11776" max="11776" width="15" style="54" customWidth="1"/>
    <col min="11777" max="11777" width="15.5546875" style="54" customWidth="1"/>
    <col min="11778" max="12026" width="8.88671875" style="54"/>
    <col min="12027" max="12027" width="51.5546875" style="54" customWidth="1"/>
    <col min="12028" max="12028" width="14.44140625" style="54" customWidth="1"/>
    <col min="12029" max="12029" width="15.5546875" style="54" customWidth="1"/>
    <col min="12030" max="12030" width="13.5546875" style="54" customWidth="1"/>
    <col min="12031" max="12031" width="15.109375" style="54" customWidth="1"/>
    <col min="12032" max="12032" width="15" style="54" customWidth="1"/>
    <col min="12033" max="12033" width="15.5546875" style="54" customWidth="1"/>
    <col min="12034" max="12282" width="8.88671875" style="54"/>
    <col min="12283" max="12283" width="51.5546875" style="54" customWidth="1"/>
    <col min="12284" max="12284" width="14.44140625" style="54" customWidth="1"/>
    <col min="12285" max="12285" width="15.5546875" style="54" customWidth="1"/>
    <col min="12286" max="12286" width="13.5546875" style="54" customWidth="1"/>
    <col min="12287" max="12287" width="15.109375" style="54" customWidth="1"/>
    <col min="12288" max="12288" width="15" style="54" customWidth="1"/>
    <col min="12289" max="12289" width="15.5546875" style="54" customWidth="1"/>
    <col min="12290" max="12538" width="8.88671875" style="54"/>
    <col min="12539" max="12539" width="51.5546875" style="54" customWidth="1"/>
    <col min="12540" max="12540" width="14.44140625" style="54" customWidth="1"/>
    <col min="12541" max="12541" width="15.5546875" style="54" customWidth="1"/>
    <col min="12542" max="12542" width="13.5546875" style="54" customWidth="1"/>
    <col min="12543" max="12543" width="15.109375" style="54" customWidth="1"/>
    <col min="12544" max="12544" width="15" style="54" customWidth="1"/>
    <col min="12545" max="12545" width="15.5546875" style="54" customWidth="1"/>
    <col min="12546" max="12794" width="8.88671875" style="54"/>
    <col min="12795" max="12795" width="51.5546875" style="54" customWidth="1"/>
    <col min="12796" max="12796" width="14.44140625" style="54" customWidth="1"/>
    <col min="12797" max="12797" width="15.5546875" style="54" customWidth="1"/>
    <col min="12798" max="12798" width="13.5546875" style="54" customWidth="1"/>
    <col min="12799" max="12799" width="15.109375" style="54" customWidth="1"/>
    <col min="12800" max="12800" width="15" style="54" customWidth="1"/>
    <col min="12801" max="12801" width="15.5546875" style="54" customWidth="1"/>
    <col min="12802" max="13050" width="8.88671875" style="54"/>
    <col min="13051" max="13051" width="51.5546875" style="54" customWidth="1"/>
    <col min="13052" max="13052" width="14.44140625" style="54" customWidth="1"/>
    <col min="13053" max="13053" width="15.5546875" style="54" customWidth="1"/>
    <col min="13054" max="13054" width="13.5546875" style="54" customWidth="1"/>
    <col min="13055" max="13055" width="15.109375" style="54" customWidth="1"/>
    <col min="13056" max="13056" width="15" style="54" customWidth="1"/>
    <col min="13057" max="13057" width="15.5546875" style="54" customWidth="1"/>
    <col min="13058" max="13306" width="8.88671875" style="54"/>
    <col min="13307" max="13307" width="51.5546875" style="54" customWidth="1"/>
    <col min="13308" max="13308" width="14.44140625" style="54" customWidth="1"/>
    <col min="13309" max="13309" width="15.5546875" style="54" customWidth="1"/>
    <col min="13310" max="13310" width="13.5546875" style="54" customWidth="1"/>
    <col min="13311" max="13311" width="15.109375" style="54" customWidth="1"/>
    <col min="13312" max="13312" width="15" style="54" customWidth="1"/>
    <col min="13313" max="13313" width="15.5546875" style="54" customWidth="1"/>
    <col min="13314" max="13562" width="8.88671875" style="54"/>
    <col min="13563" max="13563" width="51.5546875" style="54" customWidth="1"/>
    <col min="13564" max="13564" width="14.44140625" style="54" customWidth="1"/>
    <col min="13565" max="13565" width="15.5546875" style="54" customWidth="1"/>
    <col min="13566" max="13566" width="13.5546875" style="54" customWidth="1"/>
    <col min="13567" max="13567" width="15.109375" style="54" customWidth="1"/>
    <col min="13568" max="13568" width="15" style="54" customWidth="1"/>
    <col min="13569" max="13569" width="15.5546875" style="54" customWidth="1"/>
    <col min="13570" max="13818" width="8.88671875" style="54"/>
    <col min="13819" max="13819" width="51.5546875" style="54" customWidth="1"/>
    <col min="13820" max="13820" width="14.44140625" style="54" customWidth="1"/>
    <col min="13821" max="13821" width="15.5546875" style="54" customWidth="1"/>
    <col min="13822" max="13822" width="13.5546875" style="54" customWidth="1"/>
    <col min="13823" max="13823" width="15.109375" style="54" customWidth="1"/>
    <col min="13824" max="13824" width="15" style="54" customWidth="1"/>
    <col min="13825" max="13825" width="15.5546875" style="54" customWidth="1"/>
    <col min="13826" max="14074" width="8.88671875" style="54"/>
    <col min="14075" max="14075" width="51.5546875" style="54" customWidth="1"/>
    <col min="14076" max="14076" width="14.44140625" style="54" customWidth="1"/>
    <col min="14077" max="14077" width="15.5546875" style="54" customWidth="1"/>
    <col min="14078" max="14078" width="13.5546875" style="54" customWidth="1"/>
    <col min="14079" max="14079" width="15.109375" style="54" customWidth="1"/>
    <col min="14080" max="14080" width="15" style="54" customWidth="1"/>
    <col min="14081" max="14081" width="15.5546875" style="54" customWidth="1"/>
    <col min="14082" max="14330" width="8.88671875" style="54"/>
    <col min="14331" max="14331" width="51.5546875" style="54" customWidth="1"/>
    <col min="14332" max="14332" width="14.44140625" style="54" customWidth="1"/>
    <col min="14333" max="14333" width="15.5546875" style="54" customWidth="1"/>
    <col min="14334" max="14334" width="13.5546875" style="54" customWidth="1"/>
    <col min="14335" max="14335" width="15.109375" style="54" customWidth="1"/>
    <col min="14336" max="14336" width="15" style="54" customWidth="1"/>
    <col min="14337" max="14337" width="15.5546875" style="54" customWidth="1"/>
    <col min="14338" max="14586" width="8.88671875" style="54"/>
    <col min="14587" max="14587" width="51.5546875" style="54" customWidth="1"/>
    <col min="14588" max="14588" width="14.44140625" style="54" customWidth="1"/>
    <col min="14589" max="14589" width="15.5546875" style="54" customWidth="1"/>
    <col min="14590" max="14590" width="13.5546875" style="54" customWidth="1"/>
    <col min="14591" max="14591" width="15.109375" style="54" customWidth="1"/>
    <col min="14592" max="14592" width="15" style="54" customWidth="1"/>
    <col min="14593" max="14593" width="15.5546875" style="54" customWidth="1"/>
    <col min="14594" max="14842" width="8.88671875" style="54"/>
    <col min="14843" max="14843" width="51.5546875" style="54" customWidth="1"/>
    <col min="14844" max="14844" width="14.44140625" style="54" customWidth="1"/>
    <col min="14845" max="14845" width="15.5546875" style="54" customWidth="1"/>
    <col min="14846" max="14846" width="13.5546875" style="54" customWidth="1"/>
    <col min="14847" max="14847" width="15.109375" style="54" customWidth="1"/>
    <col min="14848" max="14848" width="15" style="54" customWidth="1"/>
    <col min="14849" max="14849" width="15.5546875" style="54" customWidth="1"/>
    <col min="14850" max="15098" width="8.88671875" style="54"/>
    <col min="15099" max="15099" width="51.5546875" style="54" customWidth="1"/>
    <col min="15100" max="15100" width="14.44140625" style="54" customWidth="1"/>
    <col min="15101" max="15101" width="15.5546875" style="54" customWidth="1"/>
    <col min="15102" max="15102" width="13.5546875" style="54" customWidth="1"/>
    <col min="15103" max="15103" width="15.109375" style="54" customWidth="1"/>
    <col min="15104" max="15104" width="15" style="54" customWidth="1"/>
    <col min="15105" max="15105" width="15.5546875" style="54" customWidth="1"/>
    <col min="15106" max="15354" width="8.88671875" style="54"/>
    <col min="15355" max="15355" width="51.5546875" style="54" customWidth="1"/>
    <col min="15356" max="15356" width="14.44140625" style="54" customWidth="1"/>
    <col min="15357" max="15357" width="15.5546875" style="54" customWidth="1"/>
    <col min="15358" max="15358" width="13.5546875" style="54" customWidth="1"/>
    <col min="15359" max="15359" width="15.109375" style="54" customWidth="1"/>
    <col min="15360" max="15360" width="15" style="54" customWidth="1"/>
    <col min="15361" max="15361" width="15.5546875" style="54" customWidth="1"/>
    <col min="15362" max="15610" width="8.88671875" style="54"/>
    <col min="15611" max="15611" width="51.5546875" style="54" customWidth="1"/>
    <col min="15612" max="15612" width="14.44140625" style="54" customWidth="1"/>
    <col min="15613" max="15613" width="15.5546875" style="54" customWidth="1"/>
    <col min="15614" max="15614" width="13.5546875" style="54" customWidth="1"/>
    <col min="15615" max="15615" width="15.109375" style="54" customWidth="1"/>
    <col min="15616" max="15616" width="15" style="54" customWidth="1"/>
    <col min="15617" max="15617" width="15.5546875" style="54" customWidth="1"/>
    <col min="15618" max="15866" width="8.88671875" style="54"/>
    <col min="15867" max="15867" width="51.5546875" style="54" customWidth="1"/>
    <col min="15868" max="15868" width="14.44140625" style="54" customWidth="1"/>
    <col min="15869" max="15869" width="15.5546875" style="54" customWidth="1"/>
    <col min="15870" max="15870" width="13.5546875" style="54" customWidth="1"/>
    <col min="15871" max="15871" width="15.109375" style="54" customWidth="1"/>
    <col min="15872" max="15872" width="15" style="54" customWidth="1"/>
    <col min="15873" max="15873" width="15.5546875" style="54" customWidth="1"/>
    <col min="15874" max="16122" width="8.88671875" style="54"/>
    <col min="16123" max="16123" width="51.5546875" style="54" customWidth="1"/>
    <col min="16124" max="16124" width="14.44140625" style="54" customWidth="1"/>
    <col min="16125" max="16125" width="15.5546875" style="54" customWidth="1"/>
    <col min="16126" max="16126" width="13.5546875" style="54" customWidth="1"/>
    <col min="16127" max="16127" width="15.109375" style="54" customWidth="1"/>
    <col min="16128" max="16128" width="15" style="54" customWidth="1"/>
    <col min="16129" max="16129" width="15.5546875" style="54" customWidth="1"/>
    <col min="16130" max="16384" width="8.88671875" style="54"/>
  </cols>
  <sheetData>
    <row r="1" spans="1:10" ht="23.25" customHeight="1" x14ac:dyDescent="0.35">
      <c r="E1" s="531" t="s">
        <v>190</v>
      </c>
      <c r="F1" s="531"/>
      <c r="G1" s="531"/>
    </row>
    <row r="2" spans="1:10" s="45" customFormat="1" ht="25.5" customHeight="1" x14ac:dyDescent="0.4">
      <c r="A2" s="502" t="s">
        <v>83</v>
      </c>
      <c r="B2" s="502"/>
      <c r="C2" s="502"/>
      <c r="D2" s="502"/>
      <c r="E2" s="502"/>
      <c r="F2" s="502"/>
      <c r="G2" s="502"/>
      <c r="I2" s="182"/>
      <c r="J2" s="182"/>
    </row>
    <row r="3" spans="1:10" s="45" customFormat="1" ht="19.5" customHeight="1" x14ac:dyDescent="0.4">
      <c r="A3" s="501" t="s">
        <v>40</v>
      </c>
      <c r="B3" s="501"/>
      <c r="C3" s="501"/>
      <c r="D3" s="501"/>
      <c r="E3" s="501"/>
      <c r="F3" s="501"/>
      <c r="G3" s="501"/>
      <c r="I3" s="182"/>
      <c r="J3" s="182"/>
    </row>
    <row r="4" spans="1:10" s="48" customFormat="1" ht="15.75" customHeight="1" x14ac:dyDescent="0.35">
      <c r="A4" s="46"/>
      <c r="B4" s="239"/>
      <c r="C4" s="239"/>
      <c r="D4" s="239"/>
      <c r="E4" s="239"/>
      <c r="F4" s="239"/>
      <c r="G4" s="233" t="s">
        <v>17</v>
      </c>
      <c r="I4" s="66"/>
      <c r="J4" s="66"/>
    </row>
    <row r="5" spans="1:10" s="48" customFormat="1" ht="68.25" customHeight="1" x14ac:dyDescent="0.35">
      <c r="A5" s="106"/>
      <c r="B5" s="240" t="str">
        <f>'6'!B5</f>
        <v>Січень 2022 р.</v>
      </c>
      <c r="C5" s="240" t="str">
        <f>'6'!C5</f>
        <v>Січень 2023 р.</v>
      </c>
      <c r="D5" s="240" t="str">
        <f>'6'!D5</f>
        <v>Темпи зростання (зниження)</v>
      </c>
      <c r="E5" s="240" t="str">
        <f>'6'!E5</f>
        <v>Станом на 01.02.2022 р.</v>
      </c>
      <c r="F5" s="240" t="str">
        <f>'6'!F5</f>
        <v>Станом на 01.02.2023 р.</v>
      </c>
      <c r="G5" s="240" t="str">
        <f>'6'!G5</f>
        <v>Темпи зростання (зниження)</v>
      </c>
      <c r="I5" s="66"/>
      <c r="J5" s="66"/>
    </row>
    <row r="6" spans="1:10" s="48" customFormat="1" ht="36.75" customHeight="1" x14ac:dyDescent="0.35">
      <c r="A6" s="65" t="s">
        <v>54</v>
      </c>
      <c r="B6" s="303">
        <v>10438</v>
      </c>
      <c r="C6" s="460">
        <v>4167</v>
      </c>
      <c r="D6" s="463">
        <v>39.921440889059205</v>
      </c>
      <c r="E6" s="303">
        <v>9488</v>
      </c>
      <c r="F6" s="460">
        <v>3102</v>
      </c>
      <c r="G6" s="463">
        <v>32.693929173693085</v>
      </c>
      <c r="I6" s="180"/>
      <c r="J6" s="180"/>
    </row>
    <row r="7" spans="1:10" s="48" customFormat="1" x14ac:dyDescent="0.35">
      <c r="A7" s="207" t="s">
        <v>41</v>
      </c>
      <c r="B7" s="307"/>
      <c r="C7" s="308"/>
      <c r="D7" s="463"/>
      <c r="E7" s="462"/>
      <c r="F7" s="466"/>
      <c r="G7" s="463"/>
      <c r="I7" s="180"/>
      <c r="J7" s="180"/>
    </row>
    <row r="8" spans="1:10" s="61" customFormat="1" ht="48" customHeight="1" x14ac:dyDescent="0.35">
      <c r="A8" s="113" t="s">
        <v>42</v>
      </c>
      <c r="B8" s="309">
        <v>1333</v>
      </c>
      <c r="C8" s="465">
        <v>452</v>
      </c>
      <c r="D8" s="464">
        <v>33.908477119279816</v>
      </c>
      <c r="E8" s="300">
        <v>1196</v>
      </c>
      <c r="F8" s="467">
        <v>329</v>
      </c>
      <c r="G8" s="464">
        <v>27.508361204013376</v>
      </c>
      <c r="H8" s="73"/>
      <c r="I8" s="180"/>
      <c r="J8" s="180"/>
    </row>
    <row r="9" spans="1:10" s="61" customFormat="1" ht="32.25" customHeight="1" x14ac:dyDescent="0.35">
      <c r="A9" s="113" t="s">
        <v>43</v>
      </c>
      <c r="B9" s="310">
        <v>1300</v>
      </c>
      <c r="C9" s="301">
        <v>511</v>
      </c>
      <c r="D9" s="461">
        <v>39.307692307692307</v>
      </c>
      <c r="E9" s="305">
        <v>1172</v>
      </c>
      <c r="F9" s="301">
        <v>369</v>
      </c>
      <c r="G9" s="461">
        <v>31.484641638225259</v>
      </c>
      <c r="H9" s="73"/>
      <c r="I9" s="180"/>
      <c r="J9" s="180"/>
    </row>
    <row r="10" spans="1:10" ht="36.75" customHeight="1" x14ac:dyDescent="0.35">
      <c r="A10" s="72" t="s">
        <v>44</v>
      </c>
      <c r="B10" s="311">
        <v>1003</v>
      </c>
      <c r="C10" s="302">
        <v>449</v>
      </c>
      <c r="D10" s="461">
        <v>44.765702891326022</v>
      </c>
      <c r="E10" s="306">
        <v>852</v>
      </c>
      <c r="F10" s="302">
        <v>325</v>
      </c>
      <c r="G10" s="461">
        <v>38.145539906103288</v>
      </c>
      <c r="H10" s="73"/>
      <c r="I10" s="180"/>
      <c r="J10" s="180"/>
    </row>
    <row r="11" spans="1:10" ht="32.25" customHeight="1" x14ac:dyDescent="0.35">
      <c r="A11" s="72" t="s">
        <v>45</v>
      </c>
      <c r="B11" s="311">
        <v>637</v>
      </c>
      <c r="C11" s="302">
        <v>421</v>
      </c>
      <c r="D11" s="461">
        <v>66.091051805337514</v>
      </c>
      <c r="E11" s="306">
        <v>576</v>
      </c>
      <c r="F11" s="302">
        <v>311</v>
      </c>
      <c r="G11" s="461">
        <v>53.993055555555557</v>
      </c>
      <c r="H11" s="73"/>
      <c r="I11" s="180"/>
      <c r="J11" s="180"/>
    </row>
    <row r="12" spans="1:10" s="56" customFormat="1" ht="33" customHeight="1" x14ac:dyDescent="0.35">
      <c r="A12" s="72" t="s">
        <v>46</v>
      </c>
      <c r="B12" s="311">
        <v>1256</v>
      </c>
      <c r="C12" s="302">
        <v>859</v>
      </c>
      <c r="D12" s="461">
        <v>68.391719745222929</v>
      </c>
      <c r="E12" s="306">
        <v>1081</v>
      </c>
      <c r="F12" s="302">
        <v>635</v>
      </c>
      <c r="G12" s="461">
        <v>58.741905642923221</v>
      </c>
      <c r="H12" s="73"/>
      <c r="I12" s="180"/>
      <c r="J12" s="180"/>
    </row>
    <row r="13" spans="1:10" ht="45" customHeight="1" x14ac:dyDescent="0.35">
      <c r="A13" s="72" t="s">
        <v>47</v>
      </c>
      <c r="B13" s="311">
        <v>194</v>
      </c>
      <c r="C13" s="302">
        <v>102</v>
      </c>
      <c r="D13" s="461">
        <v>52.577319587628871</v>
      </c>
      <c r="E13" s="306">
        <v>184</v>
      </c>
      <c r="F13" s="302">
        <v>96</v>
      </c>
      <c r="G13" s="461">
        <v>52.173913043478258</v>
      </c>
      <c r="H13" s="73"/>
      <c r="I13" s="180"/>
      <c r="J13" s="180"/>
    </row>
    <row r="14" spans="1:10" ht="32.25" customHeight="1" x14ac:dyDescent="0.35">
      <c r="A14" s="72" t="s">
        <v>48</v>
      </c>
      <c r="B14" s="311">
        <v>975</v>
      </c>
      <c r="C14" s="302">
        <v>371</v>
      </c>
      <c r="D14" s="461">
        <v>38.051282051282051</v>
      </c>
      <c r="E14" s="306">
        <v>887</v>
      </c>
      <c r="F14" s="302">
        <v>274</v>
      </c>
      <c r="G14" s="461">
        <v>30.890642615558061</v>
      </c>
      <c r="H14" s="73"/>
      <c r="I14" s="180"/>
      <c r="J14" s="180"/>
    </row>
    <row r="15" spans="1:10" ht="75" customHeight="1" x14ac:dyDescent="0.35">
      <c r="A15" s="72" t="s">
        <v>49</v>
      </c>
      <c r="B15" s="311">
        <v>2213</v>
      </c>
      <c r="C15" s="302">
        <v>387</v>
      </c>
      <c r="D15" s="461">
        <v>17.487573429733395</v>
      </c>
      <c r="E15" s="306">
        <v>2109</v>
      </c>
      <c r="F15" s="302">
        <v>276</v>
      </c>
      <c r="G15" s="461">
        <v>13.086770981507822</v>
      </c>
      <c r="H15" s="73"/>
      <c r="I15" s="180"/>
      <c r="J15" s="180"/>
    </row>
    <row r="16" spans="1:10" ht="33.75" customHeight="1" x14ac:dyDescent="0.35">
      <c r="A16" s="72" t="s">
        <v>50</v>
      </c>
      <c r="B16" s="311">
        <v>1527</v>
      </c>
      <c r="C16" s="302">
        <v>615</v>
      </c>
      <c r="D16" s="461">
        <v>40.275049115913561</v>
      </c>
      <c r="E16" s="306">
        <v>1431</v>
      </c>
      <c r="F16" s="302">
        <v>487</v>
      </c>
      <c r="G16" s="461">
        <v>34.032145352900066</v>
      </c>
      <c r="H16" s="73"/>
      <c r="I16" s="180"/>
      <c r="J16" s="180"/>
    </row>
    <row r="17" spans="2:7" x14ac:dyDescent="0.35">
      <c r="B17" s="312"/>
    </row>
    <row r="18" spans="2:7" x14ac:dyDescent="0.35">
      <c r="B18" s="304"/>
      <c r="C18" s="304"/>
      <c r="D18" s="304"/>
      <c r="E18" s="304"/>
      <c r="F18" s="304"/>
      <c r="G18" s="304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6" zoomScale="90" zoomScaleNormal="90" workbookViewId="0">
      <selection activeCell="B7" sqref="B7"/>
    </sheetView>
  </sheetViews>
  <sheetFormatPr defaultColWidth="8.88671875" defaultRowHeight="13.2" x14ac:dyDescent="0.25"/>
  <cols>
    <col min="1" max="1" width="51.5546875" style="54" customWidth="1"/>
    <col min="2" max="2" width="11.88671875" style="255" customWidth="1"/>
    <col min="3" max="3" width="12.44140625" style="190" customWidth="1"/>
    <col min="4" max="4" width="12" style="255" customWidth="1"/>
    <col min="5" max="6" width="12.109375" style="110" customWidth="1"/>
    <col min="7" max="7" width="12.5546875" style="110" customWidth="1"/>
    <col min="8" max="8" width="12.5546875" style="255" customWidth="1"/>
    <col min="9" max="9" width="12.88671875" style="110" customWidth="1"/>
    <col min="10" max="10" width="9.6640625" style="54" customWidth="1"/>
    <col min="11" max="11" width="8.5546875" style="54" customWidth="1"/>
    <col min="12" max="12" width="15.5546875" style="54" customWidth="1"/>
    <col min="13" max="13" width="10.5546875" style="54" bestFit="1" customWidth="1"/>
    <col min="14" max="245" width="8.88671875" style="54"/>
    <col min="246" max="246" width="51.5546875" style="54" customWidth="1"/>
    <col min="247" max="247" width="14.44140625" style="54" customWidth="1"/>
    <col min="248" max="248" width="15.5546875" style="54" customWidth="1"/>
    <col min="249" max="249" width="13.5546875" style="54" customWidth="1"/>
    <col min="250" max="250" width="15.109375" style="54" customWidth="1"/>
    <col min="251" max="251" width="15" style="54" customWidth="1"/>
    <col min="252" max="252" width="15.5546875" style="54" customWidth="1"/>
    <col min="253" max="501" width="8.88671875" style="54"/>
    <col min="502" max="502" width="51.5546875" style="54" customWidth="1"/>
    <col min="503" max="503" width="14.44140625" style="54" customWidth="1"/>
    <col min="504" max="504" width="15.5546875" style="54" customWidth="1"/>
    <col min="505" max="505" width="13.5546875" style="54" customWidth="1"/>
    <col min="506" max="506" width="15.109375" style="54" customWidth="1"/>
    <col min="507" max="507" width="15" style="54" customWidth="1"/>
    <col min="508" max="508" width="15.5546875" style="54" customWidth="1"/>
    <col min="509" max="757" width="8.88671875" style="54"/>
    <col min="758" max="758" width="51.5546875" style="54" customWidth="1"/>
    <col min="759" max="759" width="14.44140625" style="54" customWidth="1"/>
    <col min="760" max="760" width="15.5546875" style="54" customWidth="1"/>
    <col min="761" max="761" width="13.5546875" style="54" customWidth="1"/>
    <col min="762" max="762" width="15.109375" style="54" customWidth="1"/>
    <col min="763" max="763" width="15" style="54" customWidth="1"/>
    <col min="764" max="764" width="15.5546875" style="54" customWidth="1"/>
    <col min="765" max="1013" width="8.88671875" style="54"/>
    <col min="1014" max="1014" width="51.5546875" style="54" customWidth="1"/>
    <col min="1015" max="1015" width="14.44140625" style="54" customWidth="1"/>
    <col min="1016" max="1016" width="15.5546875" style="54" customWidth="1"/>
    <col min="1017" max="1017" width="13.5546875" style="54" customWidth="1"/>
    <col min="1018" max="1018" width="15.109375" style="54" customWidth="1"/>
    <col min="1019" max="1019" width="15" style="54" customWidth="1"/>
    <col min="1020" max="1020" width="15.5546875" style="54" customWidth="1"/>
    <col min="1021" max="1269" width="8.88671875" style="54"/>
    <col min="1270" max="1270" width="51.5546875" style="54" customWidth="1"/>
    <col min="1271" max="1271" width="14.44140625" style="54" customWidth="1"/>
    <col min="1272" max="1272" width="15.5546875" style="54" customWidth="1"/>
    <col min="1273" max="1273" width="13.5546875" style="54" customWidth="1"/>
    <col min="1274" max="1274" width="15.109375" style="54" customWidth="1"/>
    <col min="1275" max="1275" width="15" style="54" customWidth="1"/>
    <col min="1276" max="1276" width="15.5546875" style="54" customWidth="1"/>
    <col min="1277" max="1525" width="8.88671875" style="54"/>
    <col min="1526" max="1526" width="51.5546875" style="54" customWidth="1"/>
    <col min="1527" max="1527" width="14.44140625" style="54" customWidth="1"/>
    <col min="1528" max="1528" width="15.5546875" style="54" customWidth="1"/>
    <col min="1529" max="1529" width="13.5546875" style="54" customWidth="1"/>
    <col min="1530" max="1530" width="15.109375" style="54" customWidth="1"/>
    <col min="1531" max="1531" width="15" style="54" customWidth="1"/>
    <col min="1532" max="1532" width="15.5546875" style="54" customWidth="1"/>
    <col min="1533" max="1781" width="8.88671875" style="54"/>
    <col min="1782" max="1782" width="51.5546875" style="54" customWidth="1"/>
    <col min="1783" max="1783" width="14.44140625" style="54" customWidth="1"/>
    <col min="1784" max="1784" width="15.5546875" style="54" customWidth="1"/>
    <col min="1785" max="1785" width="13.5546875" style="54" customWidth="1"/>
    <col min="1786" max="1786" width="15.109375" style="54" customWidth="1"/>
    <col min="1787" max="1787" width="15" style="54" customWidth="1"/>
    <col min="1788" max="1788" width="15.5546875" style="54" customWidth="1"/>
    <col min="1789" max="2037" width="8.88671875" style="54"/>
    <col min="2038" max="2038" width="51.5546875" style="54" customWidth="1"/>
    <col min="2039" max="2039" width="14.44140625" style="54" customWidth="1"/>
    <col min="2040" max="2040" width="15.5546875" style="54" customWidth="1"/>
    <col min="2041" max="2041" width="13.5546875" style="54" customWidth="1"/>
    <col min="2042" max="2042" width="15.109375" style="54" customWidth="1"/>
    <col min="2043" max="2043" width="15" style="54" customWidth="1"/>
    <col min="2044" max="2044" width="15.5546875" style="54" customWidth="1"/>
    <col min="2045" max="2293" width="8.88671875" style="54"/>
    <col min="2294" max="2294" width="51.5546875" style="54" customWidth="1"/>
    <col min="2295" max="2295" width="14.44140625" style="54" customWidth="1"/>
    <col min="2296" max="2296" width="15.5546875" style="54" customWidth="1"/>
    <col min="2297" max="2297" width="13.5546875" style="54" customWidth="1"/>
    <col min="2298" max="2298" width="15.109375" style="54" customWidth="1"/>
    <col min="2299" max="2299" width="15" style="54" customWidth="1"/>
    <col min="2300" max="2300" width="15.5546875" style="54" customWidth="1"/>
    <col min="2301" max="2549" width="8.88671875" style="54"/>
    <col min="2550" max="2550" width="51.5546875" style="54" customWidth="1"/>
    <col min="2551" max="2551" width="14.44140625" style="54" customWidth="1"/>
    <col min="2552" max="2552" width="15.5546875" style="54" customWidth="1"/>
    <col min="2553" max="2553" width="13.5546875" style="54" customWidth="1"/>
    <col min="2554" max="2554" width="15.109375" style="54" customWidth="1"/>
    <col min="2555" max="2555" width="15" style="54" customWidth="1"/>
    <col min="2556" max="2556" width="15.5546875" style="54" customWidth="1"/>
    <col min="2557" max="2805" width="8.88671875" style="54"/>
    <col min="2806" max="2806" width="51.5546875" style="54" customWidth="1"/>
    <col min="2807" max="2807" width="14.44140625" style="54" customWidth="1"/>
    <col min="2808" max="2808" width="15.5546875" style="54" customWidth="1"/>
    <col min="2809" max="2809" width="13.5546875" style="54" customWidth="1"/>
    <col min="2810" max="2810" width="15.109375" style="54" customWidth="1"/>
    <col min="2811" max="2811" width="15" style="54" customWidth="1"/>
    <col min="2812" max="2812" width="15.5546875" style="54" customWidth="1"/>
    <col min="2813" max="3061" width="8.88671875" style="54"/>
    <col min="3062" max="3062" width="51.5546875" style="54" customWidth="1"/>
    <col min="3063" max="3063" width="14.44140625" style="54" customWidth="1"/>
    <col min="3064" max="3064" width="15.5546875" style="54" customWidth="1"/>
    <col min="3065" max="3065" width="13.5546875" style="54" customWidth="1"/>
    <col min="3066" max="3066" width="15.109375" style="54" customWidth="1"/>
    <col min="3067" max="3067" width="15" style="54" customWidth="1"/>
    <col min="3068" max="3068" width="15.5546875" style="54" customWidth="1"/>
    <col min="3069" max="3317" width="8.88671875" style="54"/>
    <col min="3318" max="3318" width="51.5546875" style="54" customWidth="1"/>
    <col min="3319" max="3319" width="14.44140625" style="54" customWidth="1"/>
    <col min="3320" max="3320" width="15.5546875" style="54" customWidth="1"/>
    <col min="3321" max="3321" width="13.5546875" style="54" customWidth="1"/>
    <col min="3322" max="3322" width="15.109375" style="54" customWidth="1"/>
    <col min="3323" max="3323" width="15" style="54" customWidth="1"/>
    <col min="3324" max="3324" width="15.5546875" style="54" customWidth="1"/>
    <col min="3325" max="3573" width="8.88671875" style="54"/>
    <col min="3574" max="3574" width="51.5546875" style="54" customWidth="1"/>
    <col min="3575" max="3575" width="14.44140625" style="54" customWidth="1"/>
    <col min="3576" max="3576" width="15.5546875" style="54" customWidth="1"/>
    <col min="3577" max="3577" width="13.5546875" style="54" customWidth="1"/>
    <col min="3578" max="3578" width="15.109375" style="54" customWidth="1"/>
    <col min="3579" max="3579" width="15" style="54" customWidth="1"/>
    <col min="3580" max="3580" width="15.5546875" style="54" customWidth="1"/>
    <col min="3581" max="3829" width="8.88671875" style="54"/>
    <col min="3830" max="3830" width="51.5546875" style="54" customWidth="1"/>
    <col min="3831" max="3831" width="14.44140625" style="54" customWidth="1"/>
    <col min="3832" max="3832" width="15.5546875" style="54" customWidth="1"/>
    <col min="3833" max="3833" width="13.5546875" style="54" customWidth="1"/>
    <col min="3834" max="3834" width="15.109375" style="54" customWidth="1"/>
    <col min="3835" max="3835" width="15" style="54" customWidth="1"/>
    <col min="3836" max="3836" width="15.5546875" style="54" customWidth="1"/>
    <col min="3837" max="4085" width="8.88671875" style="54"/>
    <col min="4086" max="4086" width="51.5546875" style="54" customWidth="1"/>
    <col min="4087" max="4087" width="14.44140625" style="54" customWidth="1"/>
    <col min="4088" max="4088" width="15.5546875" style="54" customWidth="1"/>
    <col min="4089" max="4089" width="13.5546875" style="54" customWidth="1"/>
    <col min="4090" max="4090" width="15.109375" style="54" customWidth="1"/>
    <col min="4091" max="4091" width="15" style="54" customWidth="1"/>
    <col min="4092" max="4092" width="15.5546875" style="54" customWidth="1"/>
    <col min="4093" max="4341" width="8.88671875" style="54"/>
    <col min="4342" max="4342" width="51.5546875" style="54" customWidth="1"/>
    <col min="4343" max="4343" width="14.44140625" style="54" customWidth="1"/>
    <col min="4344" max="4344" width="15.5546875" style="54" customWidth="1"/>
    <col min="4345" max="4345" width="13.5546875" style="54" customWidth="1"/>
    <col min="4346" max="4346" width="15.109375" style="54" customWidth="1"/>
    <col min="4347" max="4347" width="15" style="54" customWidth="1"/>
    <col min="4348" max="4348" width="15.5546875" style="54" customWidth="1"/>
    <col min="4349" max="4597" width="8.88671875" style="54"/>
    <col min="4598" max="4598" width="51.5546875" style="54" customWidth="1"/>
    <col min="4599" max="4599" width="14.44140625" style="54" customWidth="1"/>
    <col min="4600" max="4600" width="15.5546875" style="54" customWidth="1"/>
    <col min="4601" max="4601" width="13.5546875" style="54" customWidth="1"/>
    <col min="4602" max="4602" width="15.109375" style="54" customWidth="1"/>
    <col min="4603" max="4603" width="15" style="54" customWidth="1"/>
    <col min="4604" max="4604" width="15.5546875" style="54" customWidth="1"/>
    <col min="4605" max="4853" width="8.88671875" style="54"/>
    <col min="4854" max="4854" width="51.5546875" style="54" customWidth="1"/>
    <col min="4855" max="4855" width="14.44140625" style="54" customWidth="1"/>
    <col min="4856" max="4856" width="15.5546875" style="54" customWidth="1"/>
    <col min="4857" max="4857" width="13.5546875" style="54" customWidth="1"/>
    <col min="4858" max="4858" width="15.109375" style="54" customWidth="1"/>
    <col min="4859" max="4859" width="15" style="54" customWidth="1"/>
    <col min="4860" max="4860" width="15.5546875" style="54" customWidth="1"/>
    <col min="4861" max="5109" width="8.88671875" style="54"/>
    <col min="5110" max="5110" width="51.5546875" style="54" customWidth="1"/>
    <col min="5111" max="5111" width="14.44140625" style="54" customWidth="1"/>
    <col min="5112" max="5112" width="15.5546875" style="54" customWidth="1"/>
    <col min="5113" max="5113" width="13.5546875" style="54" customWidth="1"/>
    <col min="5114" max="5114" width="15.109375" style="54" customWidth="1"/>
    <col min="5115" max="5115" width="15" style="54" customWidth="1"/>
    <col min="5116" max="5116" width="15.5546875" style="54" customWidth="1"/>
    <col min="5117" max="5365" width="8.88671875" style="54"/>
    <col min="5366" max="5366" width="51.5546875" style="54" customWidth="1"/>
    <col min="5367" max="5367" width="14.44140625" style="54" customWidth="1"/>
    <col min="5368" max="5368" width="15.5546875" style="54" customWidth="1"/>
    <col min="5369" max="5369" width="13.5546875" style="54" customWidth="1"/>
    <col min="5370" max="5370" width="15.109375" style="54" customWidth="1"/>
    <col min="5371" max="5371" width="15" style="54" customWidth="1"/>
    <col min="5372" max="5372" width="15.5546875" style="54" customWidth="1"/>
    <col min="5373" max="5621" width="8.88671875" style="54"/>
    <col min="5622" max="5622" width="51.5546875" style="54" customWidth="1"/>
    <col min="5623" max="5623" width="14.44140625" style="54" customWidth="1"/>
    <col min="5624" max="5624" width="15.5546875" style="54" customWidth="1"/>
    <col min="5625" max="5625" width="13.5546875" style="54" customWidth="1"/>
    <col min="5626" max="5626" width="15.109375" style="54" customWidth="1"/>
    <col min="5627" max="5627" width="15" style="54" customWidth="1"/>
    <col min="5628" max="5628" width="15.5546875" style="54" customWidth="1"/>
    <col min="5629" max="5877" width="8.88671875" style="54"/>
    <col min="5878" max="5878" width="51.5546875" style="54" customWidth="1"/>
    <col min="5879" max="5879" width="14.44140625" style="54" customWidth="1"/>
    <col min="5880" max="5880" width="15.5546875" style="54" customWidth="1"/>
    <col min="5881" max="5881" width="13.5546875" style="54" customWidth="1"/>
    <col min="5882" max="5882" width="15.109375" style="54" customWidth="1"/>
    <col min="5883" max="5883" width="15" style="54" customWidth="1"/>
    <col min="5884" max="5884" width="15.5546875" style="54" customWidth="1"/>
    <col min="5885" max="6133" width="8.88671875" style="54"/>
    <col min="6134" max="6134" width="51.5546875" style="54" customWidth="1"/>
    <col min="6135" max="6135" width="14.44140625" style="54" customWidth="1"/>
    <col min="6136" max="6136" width="15.5546875" style="54" customWidth="1"/>
    <col min="6137" max="6137" width="13.5546875" style="54" customWidth="1"/>
    <col min="6138" max="6138" width="15.109375" style="54" customWidth="1"/>
    <col min="6139" max="6139" width="15" style="54" customWidth="1"/>
    <col min="6140" max="6140" width="15.5546875" style="54" customWidth="1"/>
    <col min="6141" max="6389" width="8.88671875" style="54"/>
    <col min="6390" max="6390" width="51.5546875" style="54" customWidth="1"/>
    <col min="6391" max="6391" width="14.44140625" style="54" customWidth="1"/>
    <col min="6392" max="6392" width="15.5546875" style="54" customWidth="1"/>
    <col min="6393" max="6393" width="13.5546875" style="54" customWidth="1"/>
    <col min="6394" max="6394" width="15.109375" style="54" customWidth="1"/>
    <col min="6395" max="6395" width="15" style="54" customWidth="1"/>
    <col min="6396" max="6396" width="15.5546875" style="54" customWidth="1"/>
    <col min="6397" max="6645" width="8.88671875" style="54"/>
    <col min="6646" max="6646" width="51.5546875" style="54" customWidth="1"/>
    <col min="6647" max="6647" width="14.44140625" style="54" customWidth="1"/>
    <col min="6648" max="6648" width="15.5546875" style="54" customWidth="1"/>
    <col min="6649" max="6649" width="13.5546875" style="54" customWidth="1"/>
    <col min="6650" max="6650" width="15.109375" style="54" customWidth="1"/>
    <col min="6651" max="6651" width="15" style="54" customWidth="1"/>
    <col min="6652" max="6652" width="15.5546875" style="54" customWidth="1"/>
    <col min="6653" max="6901" width="8.88671875" style="54"/>
    <col min="6902" max="6902" width="51.5546875" style="54" customWidth="1"/>
    <col min="6903" max="6903" width="14.44140625" style="54" customWidth="1"/>
    <col min="6904" max="6904" width="15.5546875" style="54" customWidth="1"/>
    <col min="6905" max="6905" width="13.5546875" style="54" customWidth="1"/>
    <col min="6906" max="6906" width="15.109375" style="54" customWidth="1"/>
    <col min="6907" max="6907" width="15" style="54" customWidth="1"/>
    <col min="6908" max="6908" width="15.5546875" style="54" customWidth="1"/>
    <col min="6909" max="7157" width="8.88671875" style="54"/>
    <col min="7158" max="7158" width="51.5546875" style="54" customWidth="1"/>
    <col min="7159" max="7159" width="14.44140625" style="54" customWidth="1"/>
    <col min="7160" max="7160" width="15.5546875" style="54" customWidth="1"/>
    <col min="7161" max="7161" width="13.5546875" style="54" customWidth="1"/>
    <col min="7162" max="7162" width="15.109375" style="54" customWidth="1"/>
    <col min="7163" max="7163" width="15" style="54" customWidth="1"/>
    <col min="7164" max="7164" width="15.5546875" style="54" customWidth="1"/>
    <col min="7165" max="7413" width="8.88671875" style="54"/>
    <col min="7414" max="7414" width="51.5546875" style="54" customWidth="1"/>
    <col min="7415" max="7415" width="14.44140625" style="54" customWidth="1"/>
    <col min="7416" max="7416" width="15.5546875" style="54" customWidth="1"/>
    <col min="7417" max="7417" width="13.5546875" style="54" customWidth="1"/>
    <col min="7418" max="7418" width="15.109375" style="54" customWidth="1"/>
    <col min="7419" max="7419" width="15" style="54" customWidth="1"/>
    <col min="7420" max="7420" width="15.5546875" style="54" customWidth="1"/>
    <col min="7421" max="7669" width="8.88671875" style="54"/>
    <col min="7670" max="7670" width="51.5546875" style="54" customWidth="1"/>
    <col min="7671" max="7671" width="14.44140625" style="54" customWidth="1"/>
    <col min="7672" max="7672" width="15.5546875" style="54" customWidth="1"/>
    <col min="7673" max="7673" width="13.5546875" style="54" customWidth="1"/>
    <col min="7674" max="7674" width="15.109375" style="54" customWidth="1"/>
    <col min="7675" max="7675" width="15" style="54" customWidth="1"/>
    <col min="7676" max="7676" width="15.5546875" style="54" customWidth="1"/>
    <col min="7677" max="7925" width="8.88671875" style="54"/>
    <col min="7926" max="7926" width="51.5546875" style="54" customWidth="1"/>
    <col min="7927" max="7927" width="14.44140625" style="54" customWidth="1"/>
    <col min="7928" max="7928" width="15.5546875" style="54" customWidth="1"/>
    <col min="7929" max="7929" width="13.5546875" style="54" customWidth="1"/>
    <col min="7930" max="7930" width="15.109375" style="54" customWidth="1"/>
    <col min="7931" max="7931" width="15" style="54" customWidth="1"/>
    <col min="7932" max="7932" width="15.5546875" style="54" customWidth="1"/>
    <col min="7933" max="8181" width="8.88671875" style="54"/>
    <col min="8182" max="8182" width="51.5546875" style="54" customWidth="1"/>
    <col min="8183" max="8183" width="14.44140625" style="54" customWidth="1"/>
    <col min="8184" max="8184" width="15.5546875" style="54" customWidth="1"/>
    <col min="8185" max="8185" width="13.5546875" style="54" customWidth="1"/>
    <col min="8186" max="8186" width="15.109375" style="54" customWidth="1"/>
    <col min="8187" max="8187" width="15" style="54" customWidth="1"/>
    <col min="8188" max="8188" width="15.5546875" style="54" customWidth="1"/>
    <col min="8189" max="8437" width="8.88671875" style="54"/>
    <col min="8438" max="8438" width="51.5546875" style="54" customWidth="1"/>
    <col min="8439" max="8439" width="14.44140625" style="54" customWidth="1"/>
    <col min="8440" max="8440" width="15.5546875" style="54" customWidth="1"/>
    <col min="8441" max="8441" width="13.5546875" style="54" customWidth="1"/>
    <col min="8442" max="8442" width="15.109375" style="54" customWidth="1"/>
    <col min="8443" max="8443" width="15" style="54" customWidth="1"/>
    <col min="8444" max="8444" width="15.5546875" style="54" customWidth="1"/>
    <col min="8445" max="8693" width="8.88671875" style="54"/>
    <col min="8694" max="8694" width="51.5546875" style="54" customWidth="1"/>
    <col min="8695" max="8695" width="14.44140625" style="54" customWidth="1"/>
    <col min="8696" max="8696" width="15.5546875" style="54" customWidth="1"/>
    <col min="8697" max="8697" width="13.5546875" style="54" customWidth="1"/>
    <col min="8698" max="8698" width="15.109375" style="54" customWidth="1"/>
    <col min="8699" max="8699" width="15" style="54" customWidth="1"/>
    <col min="8700" max="8700" width="15.5546875" style="54" customWidth="1"/>
    <col min="8701" max="8949" width="8.88671875" style="54"/>
    <col min="8950" max="8950" width="51.5546875" style="54" customWidth="1"/>
    <col min="8951" max="8951" width="14.44140625" style="54" customWidth="1"/>
    <col min="8952" max="8952" width="15.5546875" style="54" customWidth="1"/>
    <col min="8953" max="8953" width="13.5546875" style="54" customWidth="1"/>
    <col min="8954" max="8954" width="15.109375" style="54" customWidth="1"/>
    <col min="8955" max="8955" width="15" style="54" customWidth="1"/>
    <col min="8956" max="8956" width="15.5546875" style="54" customWidth="1"/>
    <col min="8957" max="9205" width="8.88671875" style="54"/>
    <col min="9206" max="9206" width="51.5546875" style="54" customWidth="1"/>
    <col min="9207" max="9207" width="14.44140625" style="54" customWidth="1"/>
    <col min="9208" max="9208" width="15.5546875" style="54" customWidth="1"/>
    <col min="9209" max="9209" width="13.5546875" style="54" customWidth="1"/>
    <col min="9210" max="9210" width="15.109375" style="54" customWidth="1"/>
    <col min="9211" max="9211" width="15" style="54" customWidth="1"/>
    <col min="9212" max="9212" width="15.5546875" style="54" customWidth="1"/>
    <col min="9213" max="9461" width="8.88671875" style="54"/>
    <col min="9462" max="9462" width="51.5546875" style="54" customWidth="1"/>
    <col min="9463" max="9463" width="14.44140625" style="54" customWidth="1"/>
    <col min="9464" max="9464" width="15.5546875" style="54" customWidth="1"/>
    <col min="9465" max="9465" width="13.5546875" style="54" customWidth="1"/>
    <col min="9466" max="9466" width="15.109375" style="54" customWidth="1"/>
    <col min="9467" max="9467" width="15" style="54" customWidth="1"/>
    <col min="9468" max="9468" width="15.5546875" style="54" customWidth="1"/>
    <col min="9469" max="9717" width="8.88671875" style="54"/>
    <col min="9718" max="9718" width="51.5546875" style="54" customWidth="1"/>
    <col min="9719" max="9719" width="14.44140625" style="54" customWidth="1"/>
    <col min="9720" max="9720" width="15.5546875" style="54" customWidth="1"/>
    <col min="9721" max="9721" width="13.5546875" style="54" customWidth="1"/>
    <col min="9722" max="9722" width="15.109375" style="54" customWidth="1"/>
    <col min="9723" max="9723" width="15" style="54" customWidth="1"/>
    <col min="9724" max="9724" width="15.5546875" style="54" customWidth="1"/>
    <col min="9725" max="9973" width="8.88671875" style="54"/>
    <col min="9974" max="9974" width="51.5546875" style="54" customWidth="1"/>
    <col min="9975" max="9975" width="14.44140625" style="54" customWidth="1"/>
    <col min="9976" max="9976" width="15.5546875" style="54" customWidth="1"/>
    <col min="9977" max="9977" width="13.5546875" style="54" customWidth="1"/>
    <col min="9978" max="9978" width="15.109375" style="54" customWidth="1"/>
    <col min="9979" max="9979" width="15" style="54" customWidth="1"/>
    <col min="9980" max="9980" width="15.5546875" style="54" customWidth="1"/>
    <col min="9981" max="10229" width="8.88671875" style="54"/>
    <col min="10230" max="10230" width="51.5546875" style="54" customWidth="1"/>
    <col min="10231" max="10231" width="14.44140625" style="54" customWidth="1"/>
    <col min="10232" max="10232" width="15.5546875" style="54" customWidth="1"/>
    <col min="10233" max="10233" width="13.5546875" style="54" customWidth="1"/>
    <col min="10234" max="10234" width="15.109375" style="54" customWidth="1"/>
    <col min="10235" max="10235" width="15" style="54" customWidth="1"/>
    <col min="10236" max="10236" width="15.5546875" style="54" customWidth="1"/>
    <col min="10237" max="10485" width="8.88671875" style="54"/>
    <col min="10486" max="10486" width="51.5546875" style="54" customWidth="1"/>
    <col min="10487" max="10487" width="14.44140625" style="54" customWidth="1"/>
    <col min="10488" max="10488" width="15.5546875" style="54" customWidth="1"/>
    <col min="10489" max="10489" width="13.5546875" style="54" customWidth="1"/>
    <col min="10490" max="10490" width="15.109375" style="54" customWidth="1"/>
    <col min="10491" max="10491" width="15" style="54" customWidth="1"/>
    <col min="10492" max="10492" width="15.5546875" style="54" customWidth="1"/>
    <col min="10493" max="10741" width="8.88671875" style="54"/>
    <col min="10742" max="10742" width="51.5546875" style="54" customWidth="1"/>
    <col min="10743" max="10743" width="14.44140625" style="54" customWidth="1"/>
    <col min="10744" max="10744" width="15.5546875" style="54" customWidth="1"/>
    <col min="10745" max="10745" width="13.5546875" style="54" customWidth="1"/>
    <col min="10746" max="10746" width="15.109375" style="54" customWidth="1"/>
    <col min="10747" max="10747" width="15" style="54" customWidth="1"/>
    <col min="10748" max="10748" width="15.5546875" style="54" customWidth="1"/>
    <col min="10749" max="10997" width="8.88671875" style="54"/>
    <col min="10998" max="10998" width="51.5546875" style="54" customWidth="1"/>
    <col min="10999" max="10999" width="14.44140625" style="54" customWidth="1"/>
    <col min="11000" max="11000" width="15.5546875" style="54" customWidth="1"/>
    <col min="11001" max="11001" width="13.5546875" style="54" customWidth="1"/>
    <col min="11002" max="11002" width="15.109375" style="54" customWidth="1"/>
    <col min="11003" max="11003" width="15" style="54" customWidth="1"/>
    <col min="11004" max="11004" width="15.5546875" style="54" customWidth="1"/>
    <col min="11005" max="11253" width="8.88671875" style="54"/>
    <col min="11254" max="11254" width="51.5546875" style="54" customWidth="1"/>
    <col min="11255" max="11255" width="14.44140625" style="54" customWidth="1"/>
    <col min="11256" max="11256" width="15.5546875" style="54" customWidth="1"/>
    <col min="11257" max="11257" width="13.5546875" style="54" customWidth="1"/>
    <col min="11258" max="11258" width="15.109375" style="54" customWidth="1"/>
    <col min="11259" max="11259" width="15" style="54" customWidth="1"/>
    <col min="11260" max="11260" width="15.5546875" style="54" customWidth="1"/>
    <col min="11261" max="11509" width="8.88671875" style="54"/>
    <col min="11510" max="11510" width="51.5546875" style="54" customWidth="1"/>
    <col min="11511" max="11511" width="14.44140625" style="54" customWidth="1"/>
    <col min="11512" max="11512" width="15.5546875" style="54" customWidth="1"/>
    <col min="11513" max="11513" width="13.5546875" style="54" customWidth="1"/>
    <col min="11514" max="11514" width="15.109375" style="54" customWidth="1"/>
    <col min="11515" max="11515" width="15" style="54" customWidth="1"/>
    <col min="11516" max="11516" width="15.5546875" style="54" customWidth="1"/>
    <col min="11517" max="11765" width="8.88671875" style="54"/>
    <col min="11766" max="11766" width="51.5546875" style="54" customWidth="1"/>
    <col min="11767" max="11767" width="14.44140625" style="54" customWidth="1"/>
    <col min="11768" max="11768" width="15.5546875" style="54" customWidth="1"/>
    <col min="11769" max="11769" width="13.5546875" style="54" customWidth="1"/>
    <col min="11770" max="11770" width="15.109375" style="54" customWidth="1"/>
    <col min="11771" max="11771" width="15" style="54" customWidth="1"/>
    <col min="11772" max="11772" width="15.5546875" style="54" customWidth="1"/>
    <col min="11773" max="12021" width="8.88671875" style="54"/>
    <col min="12022" max="12022" width="51.5546875" style="54" customWidth="1"/>
    <col min="12023" max="12023" width="14.44140625" style="54" customWidth="1"/>
    <col min="12024" max="12024" width="15.5546875" style="54" customWidth="1"/>
    <col min="12025" max="12025" width="13.5546875" style="54" customWidth="1"/>
    <col min="12026" max="12026" width="15.109375" style="54" customWidth="1"/>
    <col min="12027" max="12027" width="15" style="54" customWidth="1"/>
    <col min="12028" max="12028" width="15.5546875" style="54" customWidth="1"/>
    <col min="12029" max="12277" width="8.88671875" style="54"/>
    <col min="12278" max="12278" width="51.5546875" style="54" customWidth="1"/>
    <col min="12279" max="12279" width="14.44140625" style="54" customWidth="1"/>
    <col min="12280" max="12280" width="15.5546875" style="54" customWidth="1"/>
    <col min="12281" max="12281" width="13.5546875" style="54" customWidth="1"/>
    <col min="12282" max="12282" width="15.109375" style="54" customWidth="1"/>
    <col min="12283" max="12283" width="15" style="54" customWidth="1"/>
    <col min="12284" max="12284" width="15.5546875" style="54" customWidth="1"/>
    <col min="12285" max="12533" width="8.88671875" style="54"/>
    <col min="12534" max="12534" width="51.5546875" style="54" customWidth="1"/>
    <col min="12535" max="12535" width="14.44140625" style="54" customWidth="1"/>
    <col min="12536" max="12536" width="15.5546875" style="54" customWidth="1"/>
    <col min="12537" max="12537" width="13.5546875" style="54" customWidth="1"/>
    <col min="12538" max="12538" width="15.109375" style="54" customWidth="1"/>
    <col min="12539" max="12539" width="15" style="54" customWidth="1"/>
    <col min="12540" max="12540" width="15.5546875" style="54" customWidth="1"/>
    <col min="12541" max="12789" width="8.88671875" style="54"/>
    <col min="12790" max="12790" width="51.5546875" style="54" customWidth="1"/>
    <col min="12791" max="12791" width="14.44140625" style="54" customWidth="1"/>
    <col min="12792" max="12792" width="15.5546875" style="54" customWidth="1"/>
    <col min="12793" max="12793" width="13.5546875" style="54" customWidth="1"/>
    <col min="12794" max="12794" width="15.109375" style="54" customWidth="1"/>
    <col min="12795" max="12795" width="15" style="54" customWidth="1"/>
    <col min="12796" max="12796" width="15.5546875" style="54" customWidth="1"/>
    <col min="12797" max="13045" width="8.88671875" style="54"/>
    <col min="13046" max="13046" width="51.5546875" style="54" customWidth="1"/>
    <col min="13047" max="13047" width="14.44140625" style="54" customWidth="1"/>
    <col min="13048" max="13048" width="15.5546875" style="54" customWidth="1"/>
    <col min="13049" max="13049" width="13.5546875" style="54" customWidth="1"/>
    <col min="13050" max="13050" width="15.109375" style="54" customWidth="1"/>
    <col min="13051" max="13051" width="15" style="54" customWidth="1"/>
    <col min="13052" max="13052" width="15.5546875" style="54" customWidth="1"/>
    <col min="13053" max="13301" width="8.88671875" style="54"/>
    <col min="13302" max="13302" width="51.5546875" style="54" customWidth="1"/>
    <col min="13303" max="13303" width="14.44140625" style="54" customWidth="1"/>
    <col min="13304" max="13304" width="15.5546875" style="54" customWidth="1"/>
    <col min="13305" max="13305" width="13.5546875" style="54" customWidth="1"/>
    <col min="13306" max="13306" width="15.109375" style="54" customWidth="1"/>
    <col min="13307" max="13307" width="15" style="54" customWidth="1"/>
    <col min="13308" max="13308" width="15.5546875" style="54" customWidth="1"/>
    <col min="13309" max="13557" width="8.88671875" style="54"/>
    <col min="13558" max="13558" width="51.5546875" style="54" customWidth="1"/>
    <col min="13559" max="13559" width="14.44140625" style="54" customWidth="1"/>
    <col min="13560" max="13560" width="15.5546875" style="54" customWidth="1"/>
    <col min="13561" max="13561" width="13.5546875" style="54" customWidth="1"/>
    <col min="13562" max="13562" width="15.109375" style="54" customWidth="1"/>
    <col min="13563" max="13563" width="15" style="54" customWidth="1"/>
    <col min="13564" max="13564" width="15.5546875" style="54" customWidth="1"/>
    <col min="13565" max="13813" width="8.88671875" style="54"/>
    <col min="13814" max="13814" width="51.5546875" style="54" customWidth="1"/>
    <col min="13815" max="13815" width="14.44140625" style="54" customWidth="1"/>
    <col min="13816" max="13816" width="15.5546875" style="54" customWidth="1"/>
    <col min="13817" max="13817" width="13.5546875" style="54" customWidth="1"/>
    <col min="13818" max="13818" width="15.109375" style="54" customWidth="1"/>
    <col min="13819" max="13819" width="15" style="54" customWidth="1"/>
    <col min="13820" max="13820" width="15.5546875" style="54" customWidth="1"/>
    <col min="13821" max="14069" width="8.88671875" style="54"/>
    <col min="14070" max="14070" width="51.5546875" style="54" customWidth="1"/>
    <col min="14071" max="14071" width="14.44140625" style="54" customWidth="1"/>
    <col min="14072" max="14072" width="15.5546875" style="54" customWidth="1"/>
    <col min="14073" max="14073" width="13.5546875" style="54" customWidth="1"/>
    <col min="14074" max="14074" width="15.109375" style="54" customWidth="1"/>
    <col min="14075" max="14075" width="15" style="54" customWidth="1"/>
    <col min="14076" max="14076" width="15.5546875" style="54" customWidth="1"/>
    <col min="14077" max="14325" width="8.88671875" style="54"/>
    <col min="14326" max="14326" width="51.5546875" style="54" customWidth="1"/>
    <col min="14327" max="14327" width="14.44140625" style="54" customWidth="1"/>
    <col min="14328" max="14328" width="15.5546875" style="54" customWidth="1"/>
    <col min="14329" max="14329" width="13.5546875" style="54" customWidth="1"/>
    <col min="14330" max="14330" width="15.109375" style="54" customWidth="1"/>
    <col min="14331" max="14331" width="15" style="54" customWidth="1"/>
    <col min="14332" max="14332" width="15.5546875" style="54" customWidth="1"/>
    <col min="14333" max="14581" width="8.88671875" style="54"/>
    <col min="14582" max="14582" width="51.5546875" style="54" customWidth="1"/>
    <col min="14583" max="14583" width="14.44140625" style="54" customWidth="1"/>
    <col min="14584" max="14584" width="15.5546875" style="54" customWidth="1"/>
    <col min="14585" max="14585" width="13.5546875" style="54" customWidth="1"/>
    <col min="14586" max="14586" width="15.109375" style="54" customWidth="1"/>
    <col min="14587" max="14587" width="15" style="54" customWidth="1"/>
    <col min="14588" max="14588" width="15.5546875" style="54" customWidth="1"/>
    <col min="14589" max="14837" width="8.88671875" style="54"/>
    <col min="14838" max="14838" width="51.5546875" style="54" customWidth="1"/>
    <col min="14839" max="14839" width="14.44140625" style="54" customWidth="1"/>
    <col min="14840" max="14840" width="15.5546875" style="54" customWidth="1"/>
    <col min="14841" max="14841" width="13.5546875" style="54" customWidth="1"/>
    <col min="14842" max="14842" width="15.109375" style="54" customWidth="1"/>
    <col min="14843" max="14843" width="15" style="54" customWidth="1"/>
    <col min="14844" max="14844" width="15.5546875" style="54" customWidth="1"/>
    <col min="14845" max="15093" width="8.88671875" style="54"/>
    <col min="15094" max="15094" width="51.5546875" style="54" customWidth="1"/>
    <col min="15095" max="15095" width="14.44140625" style="54" customWidth="1"/>
    <col min="15096" max="15096" width="15.5546875" style="54" customWidth="1"/>
    <col min="15097" max="15097" width="13.5546875" style="54" customWidth="1"/>
    <col min="15098" max="15098" width="15.109375" style="54" customWidth="1"/>
    <col min="15099" max="15099" width="15" style="54" customWidth="1"/>
    <col min="15100" max="15100" width="15.5546875" style="54" customWidth="1"/>
    <col min="15101" max="15349" width="8.88671875" style="54"/>
    <col min="15350" max="15350" width="51.5546875" style="54" customWidth="1"/>
    <col min="15351" max="15351" width="14.44140625" style="54" customWidth="1"/>
    <col min="15352" max="15352" width="15.5546875" style="54" customWidth="1"/>
    <col min="15353" max="15353" width="13.5546875" style="54" customWidth="1"/>
    <col min="15354" max="15354" width="15.109375" style="54" customWidth="1"/>
    <col min="15355" max="15355" width="15" style="54" customWidth="1"/>
    <col min="15356" max="15356" width="15.5546875" style="54" customWidth="1"/>
    <col min="15357" max="15605" width="8.88671875" style="54"/>
    <col min="15606" max="15606" width="51.5546875" style="54" customWidth="1"/>
    <col min="15607" max="15607" width="14.44140625" style="54" customWidth="1"/>
    <col min="15608" max="15608" width="15.5546875" style="54" customWidth="1"/>
    <col min="15609" max="15609" width="13.5546875" style="54" customWidth="1"/>
    <col min="15610" max="15610" width="15.109375" style="54" customWidth="1"/>
    <col min="15611" max="15611" width="15" style="54" customWidth="1"/>
    <col min="15612" max="15612" width="15.5546875" style="54" customWidth="1"/>
    <col min="15613" max="15861" width="8.88671875" style="54"/>
    <col min="15862" max="15862" width="51.5546875" style="54" customWidth="1"/>
    <col min="15863" max="15863" width="14.44140625" style="54" customWidth="1"/>
    <col min="15864" max="15864" width="15.5546875" style="54" customWidth="1"/>
    <col min="15865" max="15865" width="13.5546875" style="54" customWidth="1"/>
    <col min="15866" max="15866" width="15.109375" style="54" customWidth="1"/>
    <col min="15867" max="15867" width="15" style="54" customWidth="1"/>
    <col min="15868" max="15868" width="15.5546875" style="54" customWidth="1"/>
    <col min="15869" max="16117" width="8.88671875" style="54"/>
    <col min="16118" max="16118" width="51.5546875" style="54" customWidth="1"/>
    <col min="16119" max="16119" width="14.44140625" style="54" customWidth="1"/>
    <col min="16120" max="16120" width="15.5546875" style="54" customWidth="1"/>
    <col min="16121" max="16121" width="13.5546875" style="54" customWidth="1"/>
    <col min="16122" max="16122" width="15.109375" style="54" customWidth="1"/>
    <col min="16123" max="16123" width="15" style="54" customWidth="1"/>
    <col min="16124" max="16124" width="15.5546875" style="54" customWidth="1"/>
    <col min="16125" max="16384" width="8.88671875" style="54"/>
  </cols>
  <sheetData>
    <row r="1" spans="1:15" ht="20.25" customHeight="1" x14ac:dyDescent="0.25">
      <c r="G1" s="532"/>
      <c r="H1" s="532"/>
      <c r="I1" s="532"/>
    </row>
    <row r="2" spans="1:15" s="45" customFormat="1" ht="22.5" customHeight="1" x14ac:dyDescent="0.4">
      <c r="A2" s="502" t="s">
        <v>196</v>
      </c>
      <c r="B2" s="502"/>
      <c r="C2" s="502"/>
      <c r="D2" s="502"/>
      <c r="E2" s="502"/>
      <c r="F2" s="502"/>
      <c r="G2" s="502"/>
      <c r="H2" s="502"/>
      <c r="I2" s="502"/>
    </row>
    <row r="3" spans="1:15" s="45" customFormat="1" ht="21" x14ac:dyDescent="0.4">
      <c r="A3" s="501" t="s">
        <v>40</v>
      </c>
      <c r="B3" s="501"/>
      <c r="C3" s="501"/>
      <c r="D3" s="501"/>
      <c r="E3" s="501"/>
      <c r="F3" s="501"/>
      <c r="G3" s="501"/>
      <c r="H3" s="501"/>
      <c r="I3" s="501"/>
    </row>
    <row r="4" spans="1:15" s="48" customFormat="1" ht="15.75" customHeight="1" x14ac:dyDescent="0.2">
      <c r="A4" s="46"/>
      <c r="B4" s="252"/>
      <c r="C4" s="188"/>
      <c r="D4" s="252"/>
      <c r="E4" s="107"/>
      <c r="F4" s="107"/>
      <c r="G4" s="107"/>
      <c r="H4" s="252"/>
      <c r="I4" s="142" t="s">
        <v>178</v>
      </c>
    </row>
    <row r="5" spans="1:15" s="48" customFormat="1" ht="30" customHeight="1" x14ac:dyDescent="0.2">
      <c r="A5" s="533"/>
      <c r="B5" s="520" t="str">
        <f>'10'!B5:E5</f>
        <v>Січень 2023 р.</v>
      </c>
      <c r="C5" s="521"/>
      <c r="D5" s="521"/>
      <c r="E5" s="522"/>
      <c r="F5" s="523" t="str">
        <f>'10'!F5:I5</f>
        <v>Станом на 01.02.2023 р.</v>
      </c>
      <c r="G5" s="524"/>
      <c r="H5" s="524"/>
      <c r="I5" s="525"/>
    </row>
    <row r="6" spans="1:15" s="48" customFormat="1" ht="78" x14ac:dyDescent="0.2">
      <c r="A6" s="533"/>
      <c r="B6" s="291" t="s">
        <v>197</v>
      </c>
      <c r="C6" s="189" t="s">
        <v>198</v>
      </c>
      <c r="D6" s="294" t="s">
        <v>199</v>
      </c>
      <c r="E6" s="143" t="s">
        <v>198</v>
      </c>
      <c r="F6" s="143" t="s">
        <v>197</v>
      </c>
      <c r="G6" s="143" t="s">
        <v>198</v>
      </c>
      <c r="H6" s="294" t="s">
        <v>199</v>
      </c>
      <c r="I6" s="143" t="s">
        <v>198</v>
      </c>
    </row>
    <row r="7" spans="1:15" s="48" customFormat="1" ht="34.5" customHeight="1" x14ac:dyDescent="0.35">
      <c r="A7" s="148" t="s">
        <v>54</v>
      </c>
      <c r="B7" s="289">
        <v>3044</v>
      </c>
      <c r="C7" s="318">
        <v>73.050155987521009</v>
      </c>
      <c r="D7" s="289">
        <v>1123</v>
      </c>
      <c r="E7" s="318">
        <v>26.949844012478991</v>
      </c>
      <c r="F7" s="289">
        <v>2312</v>
      </c>
      <c r="G7" s="318">
        <v>74.532559638942615</v>
      </c>
      <c r="H7" s="289">
        <v>790</v>
      </c>
      <c r="I7" s="318">
        <v>25.467440361057385</v>
      </c>
      <c r="K7" s="415"/>
      <c r="M7" s="181"/>
      <c r="N7" s="67"/>
      <c r="O7" s="180"/>
    </row>
    <row r="8" spans="1:15" s="48" customFormat="1" ht="18" x14ac:dyDescent="0.35">
      <c r="A8" s="169" t="s">
        <v>235</v>
      </c>
      <c r="B8" s="314"/>
      <c r="C8" s="318"/>
      <c r="D8" s="289"/>
      <c r="E8" s="318"/>
      <c r="F8" s="276"/>
      <c r="G8" s="318"/>
      <c r="H8" s="289"/>
      <c r="I8" s="318"/>
      <c r="K8" s="415"/>
      <c r="M8" s="181"/>
      <c r="N8" s="67"/>
      <c r="O8" s="180"/>
    </row>
    <row r="9" spans="1:15" s="61" customFormat="1" ht="48" customHeight="1" x14ac:dyDescent="0.35">
      <c r="A9" s="113" t="s">
        <v>42</v>
      </c>
      <c r="B9" s="315">
        <v>339</v>
      </c>
      <c r="C9" s="319">
        <v>75</v>
      </c>
      <c r="D9" s="459">
        <v>113</v>
      </c>
      <c r="E9" s="319">
        <v>25</v>
      </c>
      <c r="F9" s="317">
        <v>254</v>
      </c>
      <c r="G9" s="319">
        <v>77.203647416413375</v>
      </c>
      <c r="H9" s="459">
        <v>75</v>
      </c>
      <c r="I9" s="319">
        <v>22.796352583586625</v>
      </c>
      <c r="J9" s="73"/>
      <c r="K9" s="415"/>
      <c r="L9" s="48"/>
      <c r="M9" s="181"/>
      <c r="N9" s="67"/>
      <c r="O9" s="180"/>
    </row>
    <row r="10" spans="1:15" s="61" customFormat="1" ht="27.75" customHeight="1" x14ac:dyDescent="0.35">
      <c r="A10" s="72" t="s">
        <v>43</v>
      </c>
      <c r="B10" s="246">
        <v>438</v>
      </c>
      <c r="C10" s="319">
        <v>85.714285714285708</v>
      </c>
      <c r="D10" s="459">
        <v>73</v>
      </c>
      <c r="E10" s="319">
        <v>14.285714285714292</v>
      </c>
      <c r="F10" s="290">
        <v>324</v>
      </c>
      <c r="G10" s="319">
        <v>87.804878048780495</v>
      </c>
      <c r="H10" s="459">
        <v>45</v>
      </c>
      <c r="I10" s="319">
        <v>12.195121951219505</v>
      </c>
      <c r="K10" s="415"/>
      <c r="L10" s="73"/>
      <c r="M10" s="181"/>
      <c r="N10" s="67"/>
      <c r="O10" s="180"/>
    </row>
    <row r="11" spans="1:15" ht="27.75" customHeight="1" x14ac:dyDescent="0.35">
      <c r="A11" s="72" t="s">
        <v>44</v>
      </c>
      <c r="B11" s="245">
        <v>379</v>
      </c>
      <c r="C11" s="319">
        <v>84.409799554565694</v>
      </c>
      <c r="D11" s="459">
        <v>70</v>
      </c>
      <c r="E11" s="319">
        <v>15.590200445434306</v>
      </c>
      <c r="F11" s="245">
        <v>285</v>
      </c>
      <c r="G11" s="319">
        <v>87.692307692307693</v>
      </c>
      <c r="H11" s="459">
        <v>40</v>
      </c>
      <c r="I11" s="319">
        <v>12.307692307692307</v>
      </c>
      <c r="K11" s="415"/>
      <c r="L11" s="61"/>
      <c r="M11" s="181"/>
      <c r="N11" s="67"/>
      <c r="O11" s="180"/>
    </row>
    <row r="12" spans="1:15" ht="29.25" customHeight="1" x14ac:dyDescent="0.35">
      <c r="A12" s="72" t="s">
        <v>45</v>
      </c>
      <c r="B12" s="245">
        <v>399</v>
      </c>
      <c r="C12" s="319">
        <v>94.774346793349167</v>
      </c>
      <c r="D12" s="459">
        <v>22</v>
      </c>
      <c r="E12" s="319">
        <v>5.2256532066508328</v>
      </c>
      <c r="F12" s="245">
        <v>296</v>
      </c>
      <c r="G12" s="319">
        <v>95.176848874598079</v>
      </c>
      <c r="H12" s="459">
        <v>15</v>
      </c>
      <c r="I12" s="319">
        <v>4.823151125401921</v>
      </c>
      <c r="K12" s="415"/>
      <c r="M12" s="181"/>
      <c r="N12" s="67"/>
      <c r="O12" s="180"/>
    </row>
    <row r="13" spans="1:15" s="56" customFormat="1" ht="27.75" customHeight="1" x14ac:dyDescent="0.35">
      <c r="A13" s="72" t="s">
        <v>46</v>
      </c>
      <c r="B13" s="245">
        <v>709</v>
      </c>
      <c r="C13" s="319">
        <v>82.537834691501743</v>
      </c>
      <c r="D13" s="459">
        <v>150</v>
      </c>
      <c r="E13" s="319">
        <v>17.462165308498257</v>
      </c>
      <c r="F13" s="245">
        <v>522</v>
      </c>
      <c r="G13" s="319">
        <v>82.204724409448815</v>
      </c>
      <c r="H13" s="459">
        <v>113</v>
      </c>
      <c r="I13" s="319">
        <v>17.795275590551185</v>
      </c>
      <c r="K13" s="415"/>
      <c r="L13" s="54"/>
      <c r="M13" s="181"/>
      <c r="N13" s="67"/>
      <c r="O13" s="180"/>
    </row>
    <row r="14" spans="1:15" ht="45" customHeight="1" x14ac:dyDescent="0.35">
      <c r="A14" s="72" t="s">
        <v>47</v>
      </c>
      <c r="B14" s="245">
        <v>91</v>
      </c>
      <c r="C14" s="319">
        <v>89.215686274509807</v>
      </c>
      <c r="D14" s="459">
        <v>11</v>
      </c>
      <c r="E14" s="319">
        <v>10.784313725490193</v>
      </c>
      <c r="F14" s="245">
        <v>89</v>
      </c>
      <c r="G14" s="319">
        <v>92.708333333333343</v>
      </c>
      <c r="H14" s="459">
        <v>7</v>
      </c>
      <c r="I14" s="319">
        <v>7.2916666666666572</v>
      </c>
      <c r="K14" s="415"/>
      <c r="L14" s="56"/>
      <c r="M14" s="181"/>
      <c r="N14" s="67"/>
      <c r="O14" s="180"/>
    </row>
    <row r="15" spans="1:15" ht="28.5" customHeight="1" x14ac:dyDescent="0.35">
      <c r="A15" s="72" t="s">
        <v>48</v>
      </c>
      <c r="B15" s="245">
        <v>187</v>
      </c>
      <c r="C15" s="319">
        <v>50.404312668463611</v>
      </c>
      <c r="D15" s="459">
        <v>184</v>
      </c>
      <c r="E15" s="319">
        <v>49.595687331536389</v>
      </c>
      <c r="F15" s="245">
        <v>145</v>
      </c>
      <c r="G15" s="319">
        <v>52.919708029197075</v>
      </c>
      <c r="H15" s="459">
        <v>129</v>
      </c>
      <c r="I15" s="319">
        <v>47.080291970802925</v>
      </c>
      <c r="K15" s="415"/>
      <c r="M15" s="181"/>
      <c r="N15" s="67"/>
      <c r="O15" s="180"/>
    </row>
    <row r="16" spans="1:15" ht="71.25" customHeight="1" x14ac:dyDescent="0.35">
      <c r="A16" s="72" t="s">
        <v>49</v>
      </c>
      <c r="B16" s="245">
        <v>83</v>
      </c>
      <c r="C16" s="319">
        <v>21.447028423772611</v>
      </c>
      <c r="D16" s="459">
        <v>304</v>
      </c>
      <c r="E16" s="319">
        <v>78.552971576227392</v>
      </c>
      <c r="F16" s="245">
        <v>56</v>
      </c>
      <c r="G16" s="319">
        <v>20.289855072463769</v>
      </c>
      <c r="H16" s="459">
        <v>220</v>
      </c>
      <c r="I16" s="319">
        <v>79.710144927536234</v>
      </c>
      <c r="K16" s="415"/>
      <c r="M16" s="181"/>
      <c r="N16" s="67"/>
      <c r="O16" s="180"/>
    </row>
    <row r="17" spans="1:15" ht="27" customHeight="1" x14ac:dyDescent="0.35">
      <c r="A17" s="72" t="s">
        <v>50</v>
      </c>
      <c r="B17" s="245">
        <v>419</v>
      </c>
      <c r="C17" s="319">
        <v>68.130081300813004</v>
      </c>
      <c r="D17" s="459">
        <v>196</v>
      </c>
      <c r="E17" s="319">
        <v>31.869918699186996</v>
      </c>
      <c r="F17" s="245">
        <v>341</v>
      </c>
      <c r="G17" s="319">
        <v>70.020533880903486</v>
      </c>
      <c r="H17" s="459">
        <v>146</v>
      </c>
      <c r="I17" s="319">
        <v>29.979466119096514</v>
      </c>
      <c r="K17" s="415"/>
      <c r="M17" s="181"/>
      <c r="N17" s="67"/>
      <c r="O17" s="180"/>
    </row>
    <row r="18" spans="1:15" x14ac:dyDescent="0.25">
      <c r="B18" s="254"/>
      <c r="C18" s="192"/>
      <c r="D18" s="254"/>
      <c r="E18" s="109"/>
      <c r="F18" s="109"/>
      <c r="G18" s="109"/>
      <c r="H18" s="254"/>
      <c r="I18" s="109"/>
    </row>
    <row r="19" spans="1:15" x14ac:dyDescent="0.25">
      <c r="B19" s="316"/>
      <c r="C19" s="313"/>
      <c r="D19" s="316"/>
      <c r="E19" s="313"/>
      <c r="F19" s="313"/>
      <c r="G19" s="313"/>
      <c r="H19" s="316"/>
      <c r="I19" s="313"/>
      <c r="N19" s="60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3" zoomScale="90" zoomScaleNormal="90" zoomScaleSheetLayoutView="90" workbookViewId="0">
      <selection activeCell="B9" sqref="B9"/>
    </sheetView>
  </sheetViews>
  <sheetFormatPr defaultColWidth="9.109375" defaultRowHeight="15.6" x14ac:dyDescent="0.3"/>
  <cols>
    <col min="1" max="1" width="3.109375" style="81" customWidth="1"/>
    <col min="2" max="2" width="37.44140625" style="89" customWidth="1"/>
    <col min="3" max="3" width="12.88671875" style="321" customWidth="1"/>
    <col min="4" max="4" width="12.109375" style="82" customWidth="1"/>
    <col min="5" max="5" width="12.44140625" style="90" customWidth="1"/>
    <col min="6" max="6" width="14.33203125" style="82" customWidth="1"/>
    <col min="7" max="7" width="14.109375" style="82" customWidth="1"/>
    <col min="8" max="8" width="14.88671875" style="90" customWidth="1"/>
    <col min="9" max="16384" width="9.109375" style="82"/>
  </cols>
  <sheetData>
    <row r="1" spans="1:10" ht="21" x14ac:dyDescent="0.3">
      <c r="F1" s="518" t="s">
        <v>190</v>
      </c>
      <c r="G1" s="518"/>
      <c r="H1" s="518"/>
    </row>
    <row r="2" spans="1:10" ht="28.5" customHeight="1" x14ac:dyDescent="0.3">
      <c r="B2" s="512" t="s">
        <v>181</v>
      </c>
      <c r="C2" s="512"/>
      <c r="D2" s="512"/>
      <c r="E2" s="512"/>
      <c r="F2" s="512"/>
      <c r="G2" s="512"/>
      <c r="H2" s="512"/>
    </row>
    <row r="3" spans="1:10" ht="20.25" customHeight="1" x14ac:dyDescent="0.3">
      <c r="B3" s="512" t="s">
        <v>91</v>
      </c>
      <c r="C3" s="512"/>
      <c r="D3" s="512"/>
      <c r="E3" s="512"/>
      <c r="F3" s="512"/>
      <c r="G3" s="512"/>
      <c r="H3" s="512"/>
    </row>
    <row r="5" spans="1:10" s="83" customFormat="1" ht="35.4" customHeight="1" x14ac:dyDescent="0.3">
      <c r="A5" s="504"/>
      <c r="B5" s="516" t="s">
        <v>92</v>
      </c>
      <c r="C5" s="534" t="str">
        <f>'7'!C5:E5</f>
        <v>Січень 2023 р.</v>
      </c>
      <c r="D5" s="534"/>
      <c r="E5" s="534"/>
      <c r="F5" s="509" t="str">
        <f>'7'!F5:H5</f>
        <v>Станом на 01.02.2023 р.</v>
      </c>
      <c r="G5" s="509"/>
      <c r="H5" s="509"/>
    </row>
    <row r="6" spans="1:10" ht="15.6" customHeight="1" x14ac:dyDescent="0.3">
      <c r="A6" s="505"/>
      <c r="B6" s="516"/>
      <c r="C6" s="535" t="s">
        <v>93</v>
      </c>
      <c r="D6" s="510" t="s">
        <v>95</v>
      </c>
      <c r="E6" s="536" t="s">
        <v>94</v>
      </c>
      <c r="F6" s="510" t="s">
        <v>93</v>
      </c>
      <c r="G6" s="510" t="s">
        <v>95</v>
      </c>
      <c r="H6" s="510" t="s">
        <v>94</v>
      </c>
    </row>
    <row r="7" spans="1:10" ht="51.6" customHeight="1" x14ac:dyDescent="0.3">
      <c r="A7" s="506"/>
      <c r="B7" s="516"/>
      <c r="C7" s="535"/>
      <c r="D7" s="510"/>
      <c r="E7" s="536"/>
      <c r="F7" s="510"/>
      <c r="G7" s="510"/>
      <c r="H7" s="510"/>
    </row>
    <row r="8" spans="1:10" s="93" customFormat="1" ht="13.2" x14ac:dyDescent="0.25">
      <c r="A8" s="127" t="s">
        <v>97</v>
      </c>
      <c r="B8" s="128" t="s">
        <v>12</v>
      </c>
      <c r="C8" s="323">
        <v>1</v>
      </c>
      <c r="D8" s="149">
        <v>2</v>
      </c>
      <c r="E8" s="94">
        <v>3</v>
      </c>
      <c r="F8" s="94">
        <v>4</v>
      </c>
      <c r="G8" s="94">
        <v>5</v>
      </c>
      <c r="H8" s="94">
        <v>6</v>
      </c>
    </row>
    <row r="9" spans="1:10" ht="24.9" customHeight="1" x14ac:dyDescent="0.3">
      <c r="A9" s="84">
        <v>1</v>
      </c>
      <c r="B9" s="139" t="s">
        <v>99</v>
      </c>
      <c r="C9" s="272">
        <v>256</v>
      </c>
      <c r="D9" s="275">
        <v>12</v>
      </c>
      <c r="E9" s="325">
        <v>-244</v>
      </c>
      <c r="F9" s="275">
        <v>223</v>
      </c>
      <c r="G9" s="275">
        <v>8</v>
      </c>
      <c r="H9" s="325">
        <v>-215</v>
      </c>
      <c r="J9" s="100"/>
    </row>
    <row r="10" spans="1:10" ht="24.9" customHeight="1" x14ac:dyDescent="0.3">
      <c r="A10" s="84">
        <v>2</v>
      </c>
      <c r="B10" s="139" t="s">
        <v>100</v>
      </c>
      <c r="C10" s="275">
        <v>247</v>
      </c>
      <c r="D10" s="275">
        <v>28</v>
      </c>
      <c r="E10" s="325">
        <v>-219</v>
      </c>
      <c r="F10" s="275">
        <v>183</v>
      </c>
      <c r="G10" s="275">
        <v>21</v>
      </c>
      <c r="H10" s="325">
        <v>-162</v>
      </c>
      <c r="J10" s="100"/>
    </row>
    <row r="11" spans="1:10" ht="24.9" customHeight="1" x14ac:dyDescent="0.3">
      <c r="A11" s="84">
        <v>3</v>
      </c>
      <c r="B11" s="139" t="s">
        <v>302</v>
      </c>
      <c r="C11" s="275">
        <v>183</v>
      </c>
      <c r="D11" s="275">
        <v>9</v>
      </c>
      <c r="E11" s="325">
        <v>-174</v>
      </c>
      <c r="F11" s="275">
        <v>127</v>
      </c>
      <c r="G11" s="275">
        <v>5</v>
      </c>
      <c r="H11" s="325">
        <v>-122</v>
      </c>
      <c r="J11" s="100"/>
    </row>
    <row r="12" spans="1:10" s="86" customFormat="1" ht="24.9" customHeight="1" x14ac:dyDescent="0.3">
      <c r="A12" s="84">
        <v>4</v>
      </c>
      <c r="B12" s="139" t="s">
        <v>102</v>
      </c>
      <c r="C12" s="275">
        <v>126</v>
      </c>
      <c r="D12" s="275">
        <v>21</v>
      </c>
      <c r="E12" s="325">
        <v>-105</v>
      </c>
      <c r="F12" s="275">
        <v>92</v>
      </c>
      <c r="G12" s="275">
        <v>13</v>
      </c>
      <c r="H12" s="325">
        <v>-79</v>
      </c>
      <c r="J12" s="100"/>
    </row>
    <row r="13" spans="1:10" s="86" customFormat="1" ht="24.9" customHeight="1" x14ac:dyDescent="0.3">
      <c r="A13" s="84">
        <v>5</v>
      </c>
      <c r="B13" s="139" t="s">
        <v>106</v>
      </c>
      <c r="C13" s="275">
        <v>115</v>
      </c>
      <c r="D13" s="275">
        <v>5</v>
      </c>
      <c r="E13" s="325">
        <v>-110</v>
      </c>
      <c r="F13" s="275">
        <v>84</v>
      </c>
      <c r="G13" s="275">
        <v>2</v>
      </c>
      <c r="H13" s="325">
        <v>-82</v>
      </c>
      <c r="J13" s="100"/>
    </row>
    <row r="14" spans="1:10" s="86" customFormat="1" ht="24.9" customHeight="1" x14ac:dyDescent="0.3">
      <c r="A14" s="84">
        <v>6</v>
      </c>
      <c r="B14" s="139" t="s">
        <v>98</v>
      </c>
      <c r="C14" s="275">
        <v>101</v>
      </c>
      <c r="D14" s="275">
        <v>32</v>
      </c>
      <c r="E14" s="325">
        <v>-69</v>
      </c>
      <c r="F14" s="275">
        <v>72</v>
      </c>
      <c r="G14" s="275">
        <v>25</v>
      </c>
      <c r="H14" s="325">
        <v>-47</v>
      </c>
      <c r="J14" s="100"/>
    </row>
    <row r="15" spans="1:10" s="86" customFormat="1" ht="24.9" customHeight="1" x14ac:dyDescent="0.3">
      <c r="A15" s="84">
        <v>7</v>
      </c>
      <c r="B15" s="139" t="s">
        <v>105</v>
      </c>
      <c r="C15" s="275">
        <v>99</v>
      </c>
      <c r="D15" s="275">
        <v>14</v>
      </c>
      <c r="E15" s="325">
        <v>-85</v>
      </c>
      <c r="F15" s="275">
        <v>74</v>
      </c>
      <c r="G15" s="275">
        <v>9</v>
      </c>
      <c r="H15" s="325">
        <v>-65</v>
      </c>
      <c r="J15" s="100"/>
    </row>
    <row r="16" spans="1:10" s="86" customFormat="1" ht="24.9" customHeight="1" x14ac:dyDescent="0.3">
      <c r="A16" s="84">
        <v>8</v>
      </c>
      <c r="B16" s="139" t="s">
        <v>103</v>
      </c>
      <c r="C16" s="275">
        <v>97</v>
      </c>
      <c r="D16" s="275">
        <v>14</v>
      </c>
      <c r="E16" s="325">
        <v>-83</v>
      </c>
      <c r="F16" s="275">
        <v>80</v>
      </c>
      <c r="G16" s="275">
        <v>8</v>
      </c>
      <c r="H16" s="325">
        <v>-72</v>
      </c>
      <c r="J16" s="100"/>
    </row>
    <row r="17" spans="1:10" s="86" customFormat="1" ht="24.9" customHeight="1" x14ac:dyDescent="0.3">
      <c r="A17" s="84">
        <v>9</v>
      </c>
      <c r="B17" s="139" t="s">
        <v>274</v>
      </c>
      <c r="C17" s="275">
        <v>80</v>
      </c>
      <c r="D17" s="275">
        <v>9</v>
      </c>
      <c r="E17" s="325">
        <v>-71</v>
      </c>
      <c r="F17" s="275">
        <v>60</v>
      </c>
      <c r="G17" s="275">
        <v>8</v>
      </c>
      <c r="H17" s="325">
        <v>-52</v>
      </c>
      <c r="J17" s="100"/>
    </row>
    <row r="18" spans="1:10" s="86" customFormat="1" ht="42" customHeight="1" x14ac:dyDescent="0.3">
      <c r="A18" s="84">
        <v>10</v>
      </c>
      <c r="B18" s="139" t="s">
        <v>296</v>
      </c>
      <c r="C18" s="275">
        <v>77</v>
      </c>
      <c r="D18" s="275">
        <v>22</v>
      </c>
      <c r="E18" s="325">
        <v>-55</v>
      </c>
      <c r="F18" s="275">
        <v>55</v>
      </c>
      <c r="G18" s="275">
        <v>12</v>
      </c>
      <c r="H18" s="325">
        <v>-43</v>
      </c>
      <c r="J18" s="100"/>
    </row>
    <row r="19" spans="1:10" s="86" customFormat="1" ht="24.9" customHeight="1" x14ac:dyDescent="0.3">
      <c r="A19" s="84">
        <v>11</v>
      </c>
      <c r="B19" s="139" t="s">
        <v>273</v>
      </c>
      <c r="C19" s="275">
        <v>71</v>
      </c>
      <c r="D19" s="275">
        <v>23</v>
      </c>
      <c r="E19" s="325">
        <v>-48</v>
      </c>
      <c r="F19" s="275">
        <v>54</v>
      </c>
      <c r="G19" s="275">
        <v>11</v>
      </c>
      <c r="H19" s="325">
        <v>-43</v>
      </c>
      <c r="J19" s="100"/>
    </row>
    <row r="20" spans="1:10" s="86" customFormat="1" ht="42" customHeight="1" x14ac:dyDescent="0.3">
      <c r="A20" s="84">
        <v>12</v>
      </c>
      <c r="B20" s="139" t="s">
        <v>272</v>
      </c>
      <c r="C20" s="275">
        <v>62</v>
      </c>
      <c r="D20" s="275">
        <v>8</v>
      </c>
      <c r="E20" s="325">
        <v>-54</v>
      </c>
      <c r="F20" s="275">
        <v>41</v>
      </c>
      <c r="G20" s="275">
        <v>4</v>
      </c>
      <c r="H20" s="325">
        <v>-37</v>
      </c>
      <c r="J20" s="100"/>
    </row>
    <row r="21" spans="1:10" s="86" customFormat="1" ht="24.9" customHeight="1" x14ac:dyDescent="0.3">
      <c r="A21" s="84">
        <v>13</v>
      </c>
      <c r="B21" s="139" t="s">
        <v>112</v>
      </c>
      <c r="C21" s="275">
        <v>53</v>
      </c>
      <c r="D21" s="274">
        <v>5</v>
      </c>
      <c r="E21" s="325">
        <v>-48</v>
      </c>
      <c r="F21" s="275">
        <v>43</v>
      </c>
      <c r="G21" s="275">
        <v>1</v>
      </c>
      <c r="H21" s="325">
        <v>-42</v>
      </c>
      <c r="J21" s="100"/>
    </row>
    <row r="22" spans="1:10" s="86" customFormat="1" ht="24.9" customHeight="1" x14ac:dyDescent="0.3">
      <c r="A22" s="84">
        <v>14</v>
      </c>
      <c r="B22" s="139" t="s">
        <v>252</v>
      </c>
      <c r="C22" s="275">
        <v>52</v>
      </c>
      <c r="D22" s="274">
        <v>0</v>
      </c>
      <c r="E22" s="325">
        <v>-52</v>
      </c>
      <c r="F22" s="275">
        <v>49</v>
      </c>
      <c r="G22" s="275">
        <v>0</v>
      </c>
      <c r="H22" s="325">
        <v>-49</v>
      </c>
      <c r="J22" s="100"/>
    </row>
    <row r="23" spans="1:10" s="86" customFormat="1" ht="24.9" customHeight="1" x14ac:dyDescent="0.3">
      <c r="A23" s="84">
        <v>15</v>
      </c>
      <c r="B23" s="139" t="s">
        <v>107</v>
      </c>
      <c r="C23" s="275">
        <v>40</v>
      </c>
      <c r="D23" s="274">
        <v>4</v>
      </c>
      <c r="E23" s="325">
        <v>-36</v>
      </c>
      <c r="F23" s="275">
        <v>29</v>
      </c>
      <c r="G23" s="275">
        <v>1</v>
      </c>
      <c r="H23" s="325">
        <v>-28</v>
      </c>
      <c r="J23" s="100"/>
    </row>
    <row r="24" spans="1:10" s="86" customFormat="1" ht="84.9" customHeight="1" x14ac:dyDescent="0.3">
      <c r="A24" s="84">
        <v>16</v>
      </c>
      <c r="B24" s="139" t="s">
        <v>368</v>
      </c>
      <c r="C24" s="275">
        <v>39</v>
      </c>
      <c r="D24" s="274">
        <v>8</v>
      </c>
      <c r="E24" s="325">
        <v>-31</v>
      </c>
      <c r="F24" s="275">
        <v>27</v>
      </c>
      <c r="G24" s="275">
        <v>4</v>
      </c>
      <c r="H24" s="325">
        <v>-23</v>
      </c>
      <c r="J24" s="100"/>
    </row>
    <row r="25" spans="1:10" s="86" customFormat="1" ht="24.9" customHeight="1" x14ac:dyDescent="0.3">
      <c r="A25" s="84">
        <v>17</v>
      </c>
      <c r="B25" s="139" t="s">
        <v>123</v>
      </c>
      <c r="C25" s="275">
        <v>38</v>
      </c>
      <c r="D25" s="274">
        <v>7</v>
      </c>
      <c r="E25" s="325">
        <v>-31</v>
      </c>
      <c r="F25" s="275">
        <v>28</v>
      </c>
      <c r="G25" s="275">
        <v>4</v>
      </c>
      <c r="H25" s="325">
        <v>-24</v>
      </c>
      <c r="J25" s="100"/>
    </row>
    <row r="26" spans="1:10" s="86" customFormat="1" ht="24.9" customHeight="1" x14ac:dyDescent="0.3">
      <c r="A26" s="84">
        <v>18</v>
      </c>
      <c r="B26" s="139" t="s">
        <v>108</v>
      </c>
      <c r="C26" s="275">
        <v>38</v>
      </c>
      <c r="D26" s="274">
        <v>16</v>
      </c>
      <c r="E26" s="325">
        <v>-22</v>
      </c>
      <c r="F26" s="275">
        <v>32</v>
      </c>
      <c r="G26" s="275">
        <v>15</v>
      </c>
      <c r="H26" s="325">
        <v>-17</v>
      </c>
      <c r="J26" s="100"/>
    </row>
    <row r="27" spans="1:10" s="86" customFormat="1" ht="24.9" customHeight="1" x14ac:dyDescent="0.3">
      <c r="A27" s="84">
        <v>19</v>
      </c>
      <c r="B27" s="139" t="s">
        <v>131</v>
      </c>
      <c r="C27" s="275">
        <v>34</v>
      </c>
      <c r="D27" s="274">
        <v>3</v>
      </c>
      <c r="E27" s="325">
        <v>-31</v>
      </c>
      <c r="F27" s="275">
        <v>23</v>
      </c>
      <c r="G27" s="275">
        <v>2</v>
      </c>
      <c r="H27" s="325">
        <v>-21</v>
      </c>
      <c r="J27" s="100"/>
    </row>
    <row r="28" spans="1:10" s="86" customFormat="1" ht="24.9" customHeight="1" x14ac:dyDescent="0.3">
      <c r="A28" s="84">
        <v>20</v>
      </c>
      <c r="B28" s="139" t="s">
        <v>254</v>
      </c>
      <c r="C28" s="275">
        <v>31</v>
      </c>
      <c r="D28" s="274">
        <v>1</v>
      </c>
      <c r="E28" s="325">
        <v>-30</v>
      </c>
      <c r="F28" s="275">
        <v>25</v>
      </c>
      <c r="G28" s="275">
        <v>0</v>
      </c>
      <c r="H28" s="325">
        <v>-25</v>
      </c>
      <c r="J28" s="100"/>
    </row>
    <row r="29" spans="1:10" s="86" customFormat="1" ht="24.9" customHeight="1" x14ac:dyDescent="0.3">
      <c r="A29" s="84">
        <v>21</v>
      </c>
      <c r="B29" s="139" t="s">
        <v>118</v>
      </c>
      <c r="C29" s="275">
        <v>27</v>
      </c>
      <c r="D29" s="274">
        <v>8</v>
      </c>
      <c r="E29" s="325">
        <v>-19</v>
      </c>
      <c r="F29" s="275">
        <v>19</v>
      </c>
      <c r="G29" s="275">
        <v>5</v>
      </c>
      <c r="H29" s="325">
        <v>-14</v>
      </c>
      <c r="J29" s="100"/>
    </row>
    <row r="30" spans="1:10" s="86" customFormat="1" ht="24.9" customHeight="1" x14ac:dyDescent="0.3">
      <c r="A30" s="84">
        <v>22</v>
      </c>
      <c r="B30" s="139" t="s">
        <v>157</v>
      </c>
      <c r="C30" s="275">
        <v>27</v>
      </c>
      <c r="D30" s="274">
        <v>4</v>
      </c>
      <c r="E30" s="325">
        <v>-23</v>
      </c>
      <c r="F30" s="275">
        <v>18</v>
      </c>
      <c r="G30" s="275">
        <v>1</v>
      </c>
      <c r="H30" s="325">
        <v>-17</v>
      </c>
      <c r="J30" s="100"/>
    </row>
    <row r="31" spans="1:10" s="86" customFormat="1" ht="24.9" customHeight="1" x14ac:dyDescent="0.3">
      <c r="A31" s="84">
        <v>23</v>
      </c>
      <c r="B31" s="139" t="s">
        <v>109</v>
      </c>
      <c r="C31" s="275">
        <v>27</v>
      </c>
      <c r="D31" s="274">
        <v>5</v>
      </c>
      <c r="E31" s="325">
        <v>-22</v>
      </c>
      <c r="F31" s="275">
        <v>22</v>
      </c>
      <c r="G31" s="275">
        <v>2</v>
      </c>
      <c r="H31" s="325">
        <v>-20</v>
      </c>
      <c r="J31" s="100"/>
    </row>
    <row r="32" spans="1:10" s="86" customFormat="1" ht="24.9" customHeight="1" x14ac:dyDescent="0.3">
      <c r="A32" s="84">
        <v>24</v>
      </c>
      <c r="B32" s="139" t="s">
        <v>195</v>
      </c>
      <c r="C32" s="275">
        <v>26</v>
      </c>
      <c r="D32" s="274">
        <v>4</v>
      </c>
      <c r="E32" s="325">
        <v>-22</v>
      </c>
      <c r="F32" s="275">
        <v>17</v>
      </c>
      <c r="G32" s="275">
        <v>4</v>
      </c>
      <c r="H32" s="325">
        <v>-13</v>
      </c>
      <c r="J32" s="100"/>
    </row>
    <row r="33" spans="1:10" s="86" customFormat="1" ht="42" customHeight="1" x14ac:dyDescent="0.3">
      <c r="A33" s="84">
        <v>25</v>
      </c>
      <c r="B33" s="139" t="s">
        <v>297</v>
      </c>
      <c r="C33" s="275">
        <v>25</v>
      </c>
      <c r="D33" s="274">
        <v>2</v>
      </c>
      <c r="E33" s="325">
        <v>-23</v>
      </c>
      <c r="F33" s="275">
        <v>19</v>
      </c>
      <c r="G33" s="275">
        <v>0</v>
      </c>
      <c r="H33" s="325">
        <v>-19</v>
      </c>
      <c r="J33" s="100"/>
    </row>
    <row r="34" spans="1:10" s="86" customFormat="1" ht="24.9" customHeight="1" x14ac:dyDescent="0.3">
      <c r="A34" s="84">
        <v>26</v>
      </c>
      <c r="B34" s="139" t="s">
        <v>327</v>
      </c>
      <c r="C34" s="275">
        <v>24</v>
      </c>
      <c r="D34" s="274">
        <v>4</v>
      </c>
      <c r="E34" s="325">
        <v>-20</v>
      </c>
      <c r="F34" s="275">
        <v>18</v>
      </c>
      <c r="G34" s="275">
        <v>3</v>
      </c>
      <c r="H34" s="325">
        <v>-15</v>
      </c>
      <c r="J34" s="100"/>
    </row>
    <row r="35" spans="1:10" s="86" customFormat="1" ht="24.9" customHeight="1" x14ac:dyDescent="0.3">
      <c r="A35" s="84">
        <v>27</v>
      </c>
      <c r="B35" s="139" t="s">
        <v>121</v>
      </c>
      <c r="C35" s="275">
        <v>24</v>
      </c>
      <c r="D35" s="274">
        <v>4</v>
      </c>
      <c r="E35" s="325">
        <v>-20</v>
      </c>
      <c r="F35" s="275">
        <v>20</v>
      </c>
      <c r="G35" s="275">
        <v>2</v>
      </c>
      <c r="H35" s="325">
        <v>-18</v>
      </c>
      <c r="J35" s="100"/>
    </row>
    <row r="36" spans="1:10" s="86" customFormat="1" ht="24.9" customHeight="1" x14ac:dyDescent="0.3">
      <c r="A36" s="84">
        <v>28</v>
      </c>
      <c r="B36" s="139" t="s">
        <v>162</v>
      </c>
      <c r="C36" s="275">
        <v>24</v>
      </c>
      <c r="D36" s="274">
        <v>6</v>
      </c>
      <c r="E36" s="325">
        <v>-18</v>
      </c>
      <c r="F36" s="275">
        <v>17</v>
      </c>
      <c r="G36" s="275">
        <v>4</v>
      </c>
      <c r="H36" s="325">
        <v>-13</v>
      </c>
      <c r="J36" s="100"/>
    </row>
    <row r="37" spans="1:10" s="86" customFormat="1" ht="24.9" customHeight="1" x14ac:dyDescent="0.3">
      <c r="A37" s="84">
        <v>29</v>
      </c>
      <c r="B37" s="139" t="s">
        <v>277</v>
      </c>
      <c r="C37" s="275">
        <v>23</v>
      </c>
      <c r="D37" s="274">
        <v>5</v>
      </c>
      <c r="E37" s="325">
        <v>-18</v>
      </c>
      <c r="F37" s="275">
        <v>19</v>
      </c>
      <c r="G37" s="275">
        <v>2</v>
      </c>
      <c r="H37" s="325">
        <v>-17</v>
      </c>
      <c r="J37" s="100"/>
    </row>
    <row r="38" spans="1:10" s="86" customFormat="1" ht="24.9" customHeight="1" x14ac:dyDescent="0.3">
      <c r="A38" s="84">
        <v>30</v>
      </c>
      <c r="B38" s="139" t="s">
        <v>237</v>
      </c>
      <c r="C38" s="275">
        <v>23</v>
      </c>
      <c r="D38" s="274">
        <v>0</v>
      </c>
      <c r="E38" s="325">
        <v>-23</v>
      </c>
      <c r="F38" s="275">
        <v>16</v>
      </c>
      <c r="G38" s="275">
        <v>0</v>
      </c>
      <c r="H38" s="325">
        <v>-16</v>
      </c>
      <c r="J38" s="100"/>
    </row>
    <row r="39" spans="1:10" s="86" customFormat="1" ht="24.9" customHeight="1" x14ac:dyDescent="0.3">
      <c r="A39" s="84">
        <v>31</v>
      </c>
      <c r="B39" s="139" t="s">
        <v>137</v>
      </c>
      <c r="C39" s="275">
        <v>22</v>
      </c>
      <c r="D39" s="274">
        <v>13</v>
      </c>
      <c r="E39" s="325">
        <v>-9</v>
      </c>
      <c r="F39" s="275">
        <v>13</v>
      </c>
      <c r="G39" s="275">
        <v>5</v>
      </c>
      <c r="H39" s="325">
        <v>-8</v>
      </c>
      <c r="J39" s="100"/>
    </row>
    <row r="40" spans="1:10" s="86" customFormat="1" ht="24.9" customHeight="1" x14ac:dyDescent="0.3">
      <c r="A40" s="84">
        <v>32</v>
      </c>
      <c r="B40" s="139" t="s">
        <v>113</v>
      </c>
      <c r="C40" s="275">
        <v>21</v>
      </c>
      <c r="D40" s="274">
        <v>3</v>
      </c>
      <c r="E40" s="325">
        <v>-18</v>
      </c>
      <c r="F40" s="275">
        <v>15</v>
      </c>
      <c r="G40" s="275">
        <v>0</v>
      </c>
      <c r="H40" s="325">
        <v>-15</v>
      </c>
      <c r="J40" s="100"/>
    </row>
    <row r="41" spans="1:10" s="86" customFormat="1" ht="24.9" customHeight="1" x14ac:dyDescent="0.3">
      <c r="A41" s="84">
        <v>33</v>
      </c>
      <c r="B41" s="139" t="s">
        <v>117</v>
      </c>
      <c r="C41" s="275">
        <v>21</v>
      </c>
      <c r="D41" s="274">
        <v>8</v>
      </c>
      <c r="E41" s="325">
        <v>-13</v>
      </c>
      <c r="F41" s="275">
        <v>16</v>
      </c>
      <c r="G41" s="275">
        <v>5</v>
      </c>
      <c r="H41" s="325">
        <v>-11</v>
      </c>
      <c r="J41" s="100"/>
    </row>
    <row r="42" spans="1:10" s="86" customFormat="1" ht="24.9" customHeight="1" x14ac:dyDescent="0.3">
      <c r="A42" s="84">
        <v>34</v>
      </c>
      <c r="B42" s="139" t="s">
        <v>132</v>
      </c>
      <c r="C42" s="275">
        <v>21</v>
      </c>
      <c r="D42" s="274">
        <v>9</v>
      </c>
      <c r="E42" s="325">
        <v>-12</v>
      </c>
      <c r="F42" s="275">
        <v>16</v>
      </c>
      <c r="G42" s="275">
        <v>9</v>
      </c>
      <c r="H42" s="325">
        <v>-7</v>
      </c>
      <c r="J42" s="100"/>
    </row>
    <row r="43" spans="1:10" s="86" customFormat="1" ht="24.9" customHeight="1" x14ac:dyDescent="0.3">
      <c r="A43" s="84">
        <v>35</v>
      </c>
      <c r="B43" s="139" t="s">
        <v>110</v>
      </c>
      <c r="C43" s="275">
        <v>21</v>
      </c>
      <c r="D43" s="274">
        <v>3</v>
      </c>
      <c r="E43" s="325">
        <v>-18</v>
      </c>
      <c r="F43" s="275">
        <v>14</v>
      </c>
      <c r="G43" s="275">
        <v>1</v>
      </c>
      <c r="H43" s="325">
        <v>-13</v>
      </c>
      <c r="J43" s="100"/>
    </row>
    <row r="44" spans="1:10" s="86" customFormat="1" ht="24.9" customHeight="1" x14ac:dyDescent="0.3">
      <c r="A44" s="84">
        <v>36</v>
      </c>
      <c r="B44" s="139" t="s">
        <v>124</v>
      </c>
      <c r="C44" s="275">
        <v>21</v>
      </c>
      <c r="D44" s="274">
        <v>2</v>
      </c>
      <c r="E44" s="325">
        <v>-19</v>
      </c>
      <c r="F44" s="275">
        <v>11</v>
      </c>
      <c r="G44" s="275">
        <v>0</v>
      </c>
      <c r="H44" s="325">
        <v>-11</v>
      </c>
      <c r="J44" s="100"/>
    </row>
    <row r="45" spans="1:10" ht="24.9" customHeight="1" x14ac:dyDescent="0.3">
      <c r="A45" s="84">
        <v>37</v>
      </c>
      <c r="B45" s="139" t="s">
        <v>101</v>
      </c>
      <c r="C45" s="324">
        <v>20</v>
      </c>
      <c r="D45" s="320">
        <v>4</v>
      </c>
      <c r="E45" s="325">
        <v>-16</v>
      </c>
      <c r="F45" s="324">
        <v>9</v>
      </c>
      <c r="G45" s="324">
        <v>0</v>
      </c>
      <c r="H45" s="325">
        <v>-9</v>
      </c>
      <c r="J45" s="100"/>
    </row>
    <row r="46" spans="1:10" ht="24.9" customHeight="1" x14ac:dyDescent="0.3">
      <c r="A46" s="84">
        <v>38</v>
      </c>
      <c r="B46" s="209" t="s">
        <v>328</v>
      </c>
      <c r="C46" s="324">
        <v>19</v>
      </c>
      <c r="D46" s="320">
        <v>1</v>
      </c>
      <c r="E46" s="325">
        <v>-18</v>
      </c>
      <c r="F46" s="324">
        <v>10</v>
      </c>
      <c r="G46" s="324">
        <v>1</v>
      </c>
      <c r="H46" s="325">
        <v>-9</v>
      </c>
      <c r="J46" s="100"/>
    </row>
    <row r="47" spans="1:10" ht="24.9" customHeight="1" x14ac:dyDescent="0.3">
      <c r="A47" s="84">
        <v>39</v>
      </c>
      <c r="B47" s="139" t="s">
        <v>303</v>
      </c>
      <c r="C47" s="324">
        <v>19</v>
      </c>
      <c r="D47" s="320">
        <v>3</v>
      </c>
      <c r="E47" s="325">
        <v>-16</v>
      </c>
      <c r="F47" s="324">
        <v>18</v>
      </c>
      <c r="G47" s="324">
        <v>1</v>
      </c>
      <c r="H47" s="325">
        <v>-17</v>
      </c>
      <c r="J47" s="100"/>
    </row>
    <row r="48" spans="1:10" ht="24.9" customHeight="1" x14ac:dyDescent="0.3">
      <c r="A48" s="84">
        <v>40</v>
      </c>
      <c r="B48" s="139" t="s">
        <v>111</v>
      </c>
      <c r="C48" s="324">
        <v>19</v>
      </c>
      <c r="D48" s="320">
        <v>5</v>
      </c>
      <c r="E48" s="325">
        <v>-14</v>
      </c>
      <c r="F48" s="324">
        <v>13</v>
      </c>
      <c r="G48" s="324">
        <v>4</v>
      </c>
      <c r="H48" s="325">
        <v>-9</v>
      </c>
      <c r="J48" s="100"/>
    </row>
    <row r="49" spans="1:10" ht="24.9" customHeight="1" x14ac:dyDescent="0.3">
      <c r="A49" s="84">
        <v>41</v>
      </c>
      <c r="B49" s="139" t="s">
        <v>115</v>
      </c>
      <c r="C49" s="324">
        <v>19</v>
      </c>
      <c r="D49" s="320">
        <v>10</v>
      </c>
      <c r="E49" s="325">
        <v>-9</v>
      </c>
      <c r="F49" s="324">
        <v>16</v>
      </c>
      <c r="G49" s="324">
        <v>6</v>
      </c>
      <c r="H49" s="325">
        <v>-10</v>
      </c>
      <c r="J49" s="100"/>
    </row>
    <row r="50" spans="1:10" ht="42" customHeight="1" x14ac:dyDescent="0.3">
      <c r="A50" s="84">
        <v>42</v>
      </c>
      <c r="B50" s="139" t="s">
        <v>314</v>
      </c>
      <c r="C50" s="324">
        <v>18</v>
      </c>
      <c r="D50" s="320">
        <v>1</v>
      </c>
      <c r="E50" s="325">
        <v>-17</v>
      </c>
      <c r="F50" s="324">
        <v>15</v>
      </c>
      <c r="G50" s="324">
        <v>0</v>
      </c>
      <c r="H50" s="325">
        <v>-15</v>
      </c>
      <c r="J50" s="100"/>
    </row>
    <row r="51" spans="1:10" ht="24.9" customHeight="1" x14ac:dyDescent="0.3">
      <c r="A51" s="84">
        <v>43</v>
      </c>
      <c r="B51" s="139" t="s">
        <v>120</v>
      </c>
      <c r="C51" s="324">
        <v>18</v>
      </c>
      <c r="D51" s="320">
        <v>5</v>
      </c>
      <c r="E51" s="325">
        <v>-13</v>
      </c>
      <c r="F51" s="324">
        <v>11</v>
      </c>
      <c r="G51" s="324">
        <v>4</v>
      </c>
      <c r="H51" s="325">
        <v>-7</v>
      </c>
      <c r="J51" s="100"/>
    </row>
    <row r="52" spans="1:10" ht="24.9" customHeight="1" x14ac:dyDescent="0.3">
      <c r="A52" s="84">
        <v>44</v>
      </c>
      <c r="B52" s="139" t="s">
        <v>166</v>
      </c>
      <c r="C52" s="324">
        <v>18</v>
      </c>
      <c r="D52" s="320">
        <v>0</v>
      </c>
      <c r="E52" s="325">
        <v>-18</v>
      </c>
      <c r="F52" s="324">
        <v>17</v>
      </c>
      <c r="G52" s="324">
        <v>0</v>
      </c>
      <c r="H52" s="325">
        <v>-17</v>
      </c>
      <c r="J52" s="100"/>
    </row>
    <row r="53" spans="1:10" ht="24.9" customHeight="1" x14ac:dyDescent="0.3">
      <c r="A53" s="84">
        <v>45</v>
      </c>
      <c r="B53" s="139" t="s">
        <v>171</v>
      </c>
      <c r="C53" s="324">
        <v>18</v>
      </c>
      <c r="D53" s="320">
        <v>0</v>
      </c>
      <c r="E53" s="325">
        <v>-18</v>
      </c>
      <c r="F53" s="324">
        <v>18</v>
      </c>
      <c r="G53" s="324">
        <v>0</v>
      </c>
      <c r="H53" s="325">
        <v>-18</v>
      </c>
      <c r="J53" s="100"/>
    </row>
    <row r="54" spans="1:10" ht="24.9" customHeight="1" x14ac:dyDescent="0.3">
      <c r="A54" s="84">
        <v>46</v>
      </c>
      <c r="B54" s="139" t="s">
        <v>141</v>
      </c>
      <c r="C54" s="324">
        <v>17</v>
      </c>
      <c r="D54" s="320">
        <v>0</v>
      </c>
      <c r="E54" s="325">
        <v>-17</v>
      </c>
      <c r="F54" s="324">
        <v>10</v>
      </c>
      <c r="G54" s="324">
        <v>0</v>
      </c>
      <c r="H54" s="325">
        <v>-10</v>
      </c>
      <c r="J54" s="100"/>
    </row>
    <row r="55" spans="1:10" ht="24.9" customHeight="1" x14ac:dyDescent="0.3">
      <c r="A55" s="84">
        <v>47</v>
      </c>
      <c r="B55" s="139" t="s">
        <v>155</v>
      </c>
      <c r="C55" s="324">
        <v>17</v>
      </c>
      <c r="D55" s="320">
        <v>3</v>
      </c>
      <c r="E55" s="325">
        <v>-14</v>
      </c>
      <c r="F55" s="324">
        <v>14</v>
      </c>
      <c r="G55" s="324">
        <v>3</v>
      </c>
      <c r="H55" s="325">
        <v>-11</v>
      </c>
      <c r="J55" s="100"/>
    </row>
    <row r="56" spans="1:10" ht="24.9" customHeight="1" x14ac:dyDescent="0.3">
      <c r="A56" s="84">
        <v>48</v>
      </c>
      <c r="B56" s="139" t="s">
        <v>127</v>
      </c>
      <c r="C56" s="324">
        <v>17</v>
      </c>
      <c r="D56" s="320">
        <v>8</v>
      </c>
      <c r="E56" s="325">
        <v>-9</v>
      </c>
      <c r="F56" s="324">
        <v>10</v>
      </c>
      <c r="G56" s="324">
        <v>3</v>
      </c>
      <c r="H56" s="325">
        <v>-7</v>
      </c>
      <c r="J56" s="100"/>
    </row>
    <row r="57" spans="1:10" ht="24.9" customHeight="1" x14ac:dyDescent="0.3">
      <c r="A57" s="84">
        <v>49</v>
      </c>
      <c r="B57" s="139" t="s">
        <v>126</v>
      </c>
      <c r="C57" s="324">
        <v>17</v>
      </c>
      <c r="D57" s="320">
        <v>1</v>
      </c>
      <c r="E57" s="325">
        <v>-16</v>
      </c>
      <c r="F57" s="324">
        <v>11</v>
      </c>
      <c r="G57" s="324">
        <v>1</v>
      </c>
      <c r="H57" s="325">
        <v>-10</v>
      </c>
      <c r="J57" s="100"/>
    </row>
    <row r="58" spans="1:10" ht="24.9" customHeight="1" x14ac:dyDescent="0.3">
      <c r="A58" s="84">
        <v>50</v>
      </c>
      <c r="B58" s="139" t="s">
        <v>119</v>
      </c>
      <c r="C58" s="324">
        <v>17</v>
      </c>
      <c r="D58" s="320">
        <v>2</v>
      </c>
      <c r="E58" s="325">
        <v>-15</v>
      </c>
      <c r="F58" s="324">
        <v>9</v>
      </c>
      <c r="G58" s="324">
        <v>1</v>
      </c>
      <c r="H58" s="325">
        <v>-8</v>
      </c>
      <c r="J58" s="100"/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16" zoomScale="90" zoomScaleNormal="90" zoomScaleSheetLayoutView="90" workbookViewId="0">
      <selection activeCell="L16" sqref="L16"/>
    </sheetView>
  </sheetViews>
  <sheetFormatPr defaultColWidth="8.88671875" defaultRowHeight="15.6" x14ac:dyDescent="0.3"/>
  <cols>
    <col min="1" max="1" width="37.5546875" style="82" customWidth="1"/>
    <col min="2" max="2" width="13" style="404" customWidth="1"/>
    <col min="3" max="3" width="11.44140625" style="404" customWidth="1"/>
    <col min="4" max="4" width="12.5546875" style="403" customWidth="1"/>
    <col min="5" max="5" width="12.88671875" style="404" customWidth="1"/>
    <col min="6" max="6" width="11" style="404" customWidth="1"/>
    <col min="7" max="7" width="12.44140625" style="403" customWidth="1"/>
    <col min="8" max="16384" width="8.88671875" style="93"/>
  </cols>
  <sheetData>
    <row r="1" spans="1:10" ht="22.5" customHeight="1" x14ac:dyDescent="0.3">
      <c r="E1" s="531" t="s">
        <v>190</v>
      </c>
      <c r="F1" s="531"/>
      <c r="G1" s="531"/>
    </row>
    <row r="2" spans="1:10" s="91" customFormat="1" ht="22.5" customHeight="1" x14ac:dyDescent="0.35">
      <c r="A2" s="514" t="s">
        <v>181</v>
      </c>
      <c r="B2" s="514"/>
      <c r="C2" s="514"/>
      <c r="D2" s="514"/>
      <c r="E2" s="514"/>
      <c r="F2" s="514"/>
      <c r="G2" s="514"/>
    </row>
    <row r="3" spans="1:10" s="91" customFormat="1" ht="20.399999999999999" x14ac:dyDescent="0.35">
      <c r="A3" s="515" t="s">
        <v>135</v>
      </c>
      <c r="B3" s="515"/>
      <c r="C3" s="515"/>
      <c r="D3" s="515"/>
      <c r="E3" s="515"/>
      <c r="F3" s="515"/>
      <c r="G3" s="515"/>
    </row>
    <row r="5" spans="1:10" s="83" customFormat="1" ht="35.4" customHeight="1" x14ac:dyDescent="0.3">
      <c r="A5" s="516" t="s">
        <v>92</v>
      </c>
      <c r="B5" s="543" t="str">
        <f>'12'!B5:E5</f>
        <v>Січень 2023 р.</v>
      </c>
      <c r="C5" s="543"/>
      <c r="D5" s="544"/>
      <c r="E5" s="545" t="str">
        <f>'13'!D5</f>
        <v>Станом на 01.02.2023 р.</v>
      </c>
      <c r="F5" s="546"/>
      <c r="G5" s="546"/>
    </row>
    <row r="6" spans="1:10" ht="18.600000000000001" customHeight="1" x14ac:dyDescent="0.25">
      <c r="A6" s="516"/>
      <c r="B6" s="535" t="s">
        <v>93</v>
      </c>
      <c r="C6" s="535" t="s">
        <v>365</v>
      </c>
      <c r="D6" s="547" t="s">
        <v>94</v>
      </c>
      <c r="E6" s="548" t="s">
        <v>93</v>
      </c>
      <c r="F6" s="535" t="s">
        <v>365</v>
      </c>
      <c r="G6" s="542" t="s">
        <v>94</v>
      </c>
    </row>
    <row r="7" spans="1:10" ht="52.35" customHeight="1" x14ac:dyDescent="0.25">
      <c r="A7" s="516"/>
      <c r="B7" s="535"/>
      <c r="C7" s="535"/>
      <c r="D7" s="547"/>
      <c r="E7" s="548"/>
      <c r="F7" s="535"/>
      <c r="G7" s="542"/>
    </row>
    <row r="8" spans="1:10" x14ac:dyDescent="0.25">
      <c r="A8" s="399" t="s">
        <v>12</v>
      </c>
      <c r="B8" s="401">
        <v>1</v>
      </c>
      <c r="C8" s="401">
        <v>2</v>
      </c>
      <c r="D8" s="435">
        <v>3</v>
      </c>
      <c r="E8" s="434">
        <v>4</v>
      </c>
      <c r="F8" s="401">
        <v>5</v>
      </c>
      <c r="G8" s="401">
        <v>6</v>
      </c>
    </row>
    <row r="9" spans="1:10" ht="22.95" customHeight="1" x14ac:dyDescent="0.25">
      <c r="A9" s="537" t="s">
        <v>136</v>
      </c>
      <c r="B9" s="538"/>
      <c r="C9" s="538"/>
      <c r="D9" s="538"/>
      <c r="E9" s="538"/>
      <c r="F9" s="538"/>
      <c r="G9" s="539"/>
    </row>
    <row r="10" spans="1:10" ht="24.9" customHeight="1" x14ac:dyDescent="0.25">
      <c r="A10" s="97" t="s">
        <v>118</v>
      </c>
      <c r="B10" s="275">
        <v>27</v>
      </c>
      <c r="C10" s="275">
        <v>8</v>
      </c>
      <c r="D10" s="330">
        <v>-19</v>
      </c>
      <c r="E10" s="328">
        <v>19</v>
      </c>
      <c r="F10" s="275">
        <v>5</v>
      </c>
      <c r="G10" s="325">
        <v>-14</v>
      </c>
      <c r="H10" s="117"/>
      <c r="I10" s="102"/>
      <c r="J10" s="102"/>
    </row>
    <row r="11" spans="1:10" ht="24.9" customHeight="1" x14ac:dyDescent="0.25">
      <c r="A11" s="98" t="s">
        <v>327</v>
      </c>
      <c r="B11" s="275">
        <v>24</v>
      </c>
      <c r="C11" s="275">
        <v>4</v>
      </c>
      <c r="D11" s="330">
        <v>-20</v>
      </c>
      <c r="E11" s="328">
        <v>18</v>
      </c>
      <c r="F11" s="275">
        <v>3</v>
      </c>
      <c r="G11" s="325">
        <v>-15</v>
      </c>
      <c r="I11" s="102"/>
      <c r="J11" s="102"/>
    </row>
    <row r="12" spans="1:10" ht="24.9" customHeight="1" x14ac:dyDescent="0.25">
      <c r="A12" s="98" t="s">
        <v>277</v>
      </c>
      <c r="B12" s="275">
        <v>23</v>
      </c>
      <c r="C12" s="275">
        <v>5</v>
      </c>
      <c r="D12" s="330">
        <v>-18</v>
      </c>
      <c r="E12" s="328">
        <v>19</v>
      </c>
      <c r="F12" s="275">
        <v>2</v>
      </c>
      <c r="G12" s="325">
        <v>-17</v>
      </c>
      <c r="I12" s="102"/>
      <c r="J12" s="102"/>
    </row>
    <row r="13" spans="1:10" ht="24.9" customHeight="1" x14ac:dyDescent="0.25">
      <c r="A13" s="98" t="s">
        <v>137</v>
      </c>
      <c r="B13" s="275">
        <v>22</v>
      </c>
      <c r="C13" s="275">
        <v>13</v>
      </c>
      <c r="D13" s="330">
        <v>-9</v>
      </c>
      <c r="E13" s="328">
        <v>13</v>
      </c>
      <c r="F13" s="275">
        <v>5</v>
      </c>
      <c r="G13" s="325">
        <v>-8</v>
      </c>
      <c r="H13" s="117"/>
      <c r="I13" s="102"/>
      <c r="J13" s="102"/>
    </row>
    <row r="14" spans="1:10" ht="24.9" customHeight="1" x14ac:dyDescent="0.25">
      <c r="A14" s="98" t="s">
        <v>141</v>
      </c>
      <c r="B14" s="275">
        <v>17</v>
      </c>
      <c r="C14" s="275">
        <v>0</v>
      </c>
      <c r="D14" s="330">
        <v>-17</v>
      </c>
      <c r="E14" s="328">
        <v>10</v>
      </c>
      <c r="F14" s="275">
        <v>0</v>
      </c>
      <c r="G14" s="325">
        <v>-10</v>
      </c>
      <c r="I14" s="102"/>
      <c r="J14" s="102"/>
    </row>
    <row r="15" spans="1:10" ht="24.9" customHeight="1" x14ac:dyDescent="0.25">
      <c r="A15" s="98" t="s">
        <v>144</v>
      </c>
      <c r="B15" s="275">
        <v>15</v>
      </c>
      <c r="C15" s="275">
        <v>2</v>
      </c>
      <c r="D15" s="330">
        <v>-13</v>
      </c>
      <c r="E15" s="328">
        <v>10</v>
      </c>
      <c r="F15" s="275">
        <v>2</v>
      </c>
      <c r="G15" s="325">
        <v>-8</v>
      </c>
      <c r="I15" s="102"/>
      <c r="J15" s="102"/>
    </row>
    <row r="16" spans="1:10" ht="24.9" customHeight="1" x14ac:dyDescent="0.25">
      <c r="A16" s="98" t="s">
        <v>180</v>
      </c>
      <c r="B16" s="275">
        <v>15</v>
      </c>
      <c r="C16" s="275">
        <v>1</v>
      </c>
      <c r="D16" s="330">
        <v>-14</v>
      </c>
      <c r="E16" s="328">
        <v>11</v>
      </c>
      <c r="F16" s="275">
        <v>0</v>
      </c>
      <c r="G16" s="325">
        <v>-11</v>
      </c>
      <c r="H16" s="117"/>
      <c r="I16" s="102"/>
      <c r="J16" s="102"/>
    </row>
    <row r="17" spans="1:10" ht="42" customHeight="1" x14ac:dyDescent="0.25">
      <c r="A17" s="99" t="s">
        <v>143</v>
      </c>
      <c r="B17" s="275">
        <v>15</v>
      </c>
      <c r="C17" s="275">
        <v>0</v>
      </c>
      <c r="D17" s="330">
        <v>-15</v>
      </c>
      <c r="E17" s="328">
        <v>8</v>
      </c>
      <c r="F17" s="275">
        <v>0</v>
      </c>
      <c r="G17" s="325">
        <v>-8</v>
      </c>
      <c r="I17" s="102"/>
      <c r="J17" s="102"/>
    </row>
    <row r="18" spans="1:10" ht="24.9" customHeight="1" x14ac:dyDescent="0.25">
      <c r="A18" s="99" t="s">
        <v>292</v>
      </c>
      <c r="B18" s="275">
        <v>12</v>
      </c>
      <c r="C18" s="275">
        <v>0</v>
      </c>
      <c r="D18" s="330">
        <v>-12</v>
      </c>
      <c r="E18" s="328">
        <v>8</v>
      </c>
      <c r="F18" s="275">
        <v>0</v>
      </c>
      <c r="G18" s="325">
        <v>-8</v>
      </c>
      <c r="H18" s="117"/>
      <c r="I18" s="102"/>
      <c r="J18" s="102"/>
    </row>
    <row r="19" spans="1:10" ht="24.9" customHeight="1" x14ac:dyDescent="0.25">
      <c r="A19" s="99" t="s">
        <v>140</v>
      </c>
      <c r="B19" s="275">
        <v>11</v>
      </c>
      <c r="C19" s="275">
        <v>2</v>
      </c>
      <c r="D19" s="330">
        <v>-9</v>
      </c>
      <c r="E19" s="328">
        <v>8</v>
      </c>
      <c r="F19" s="275">
        <v>2</v>
      </c>
      <c r="G19" s="325">
        <v>-6</v>
      </c>
      <c r="I19" s="102"/>
      <c r="J19" s="102"/>
    </row>
    <row r="20" spans="1:10" ht="42" customHeight="1" x14ac:dyDescent="0.25">
      <c r="A20" s="97" t="s">
        <v>423</v>
      </c>
      <c r="B20" s="275">
        <v>11</v>
      </c>
      <c r="C20" s="326">
        <v>0</v>
      </c>
      <c r="D20" s="330">
        <v>-11</v>
      </c>
      <c r="E20" s="328">
        <v>11</v>
      </c>
      <c r="F20" s="275">
        <v>0</v>
      </c>
      <c r="G20" s="325">
        <v>-11</v>
      </c>
      <c r="I20" s="102"/>
      <c r="J20" s="102"/>
    </row>
    <row r="21" spans="1:10" ht="24.9" customHeight="1" x14ac:dyDescent="0.25">
      <c r="A21" s="98" t="s">
        <v>424</v>
      </c>
      <c r="B21" s="275">
        <v>10</v>
      </c>
      <c r="C21" s="275">
        <v>2</v>
      </c>
      <c r="D21" s="330">
        <v>-8</v>
      </c>
      <c r="E21" s="328">
        <v>9</v>
      </c>
      <c r="F21" s="275">
        <v>1</v>
      </c>
      <c r="G21" s="325">
        <v>-8</v>
      </c>
      <c r="H21" s="117"/>
      <c r="I21" s="102"/>
      <c r="J21" s="102"/>
    </row>
    <row r="22" spans="1:10" ht="24.9" customHeight="1" x14ac:dyDescent="0.25">
      <c r="A22" s="98" t="s">
        <v>139</v>
      </c>
      <c r="B22" s="275">
        <v>10</v>
      </c>
      <c r="C22" s="275">
        <v>2</v>
      </c>
      <c r="D22" s="330">
        <v>-8</v>
      </c>
      <c r="E22" s="328">
        <v>4</v>
      </c>
      <c r="F22" s="275">
        <v>1</v>
      </c>
      <c r="G22" s="325">
        <v>-3</v>
      </c>
      <c r="H22" s="117"/>
      <c r="I22" s="102"/>
      <c r="J22" s="102"/>
    </row>
    <row r="23" spans="1:10" ht="24.9" customHeight="1" x14ac:dyDescent="0.25">
      <c r="A23" s="159" t="s">
        <v>257</v>
      </c>
      <c r="B23" s="327">
        <v>8</v>
      </c>
      <c r="C23" s="327">
        <v>3</v>
      </c>
      <c r="D23" s="330">
        <v>-5</v>
      </c>
      <c r="E23" s="329">
        <v>6</v>
      </c>
      <c r="F23" s="327">
        <v>2</v>
      </c>
      <c r="G23" s="325">
        <v>-4</v>
      </c>
      <c r="I23" s="102"/>
      <c r="J23" s="102"/>
    </row>
    <row r="24" spans="1:10" ht="23.7" customHeight="1" x14ac:dyDescent="0.25">
      <c r="A24" s="537" t="s">
        <v>43</v>
      </c>
      <c r="B24" s="538"/>
      <c r="C24" s="538"/>
      <c r="D24" s="538"/>
      <c r="E24" s="538"/>
      <c r="F24" s="538"/>
      <c r="G24" s="539"/>
      <c r="I24" s="102"/>
      <c r="J24" s="102"/>
    </row>
    <row r="25" spans="1:10" ht="42" customHeight="1" x14ac:dyDescent="0.25">
      <c r="A25" s="98" t="s">
        <v>296</v>
      </c>
      <c r="B25" s="274">
        <v>77</v>
      </c>
      <c r="C25" s="275">
        <v>22</v>
      </c>
      <c r="D25" s="330">
        <v>-55</v>
      </c>
      <c r="E25" s="328">
        <v>55</v>
      </c>
      <c r="F25" s="275">
        <v>12</v>
      </c>
      <c r="G25" s="325">
        <v>-43</v>
      </c>
      <c r="I25" s="102"/>
      <c r="J25" s="102"/>
    </row>
    <row r="26" spans="1:10" ht="42" customHeight="1" x14ac:dyDescent="0.25">
      <c r="A26" s="98" t="s">
        <v>272</v>
      </c>
      <c r="B26" s="274">
        <v>62</v>
      </c>
      <c r="C26" s="274">
        <v>8</v>
      </c>
      <c r="D26" s="330">
        <v>-54</v>
      </c>
      <c r="E26" s="331">
        <v>41</v>
      </c>
      <c r="F26" s="274">
        <v>4</v>
      </c>
      <c r="G26" s="325">
        <v>-37</v>
      </c>
      <c r="I26" s="102"/>
      <c r="J26" s="102"/>
    </row>
    <row r="27" spans="1:10" ht="21.75" customHeight="1" x14ac:dyDescent="0.25">
      <c r="A27" s="98" t="s">
        <v>131</v>
      </c>
      <c r="B27" s="274">
        <v>34</v>
      </c>
      <c r="C27" s="274">
        <v>3</v>
      </c>
      <c r="D27" s="330">
        <v>-31</v>
      </c>
      <c r="E27" s="331">
        <v>23</v>
      </c>
      <c r="F27" s="274">
        <v>2</v>
      </c>
      <c r="G27" s="325">
        <v>-21</v>
      </c>
      <c r="I27" s="102"/>
      <c r="J27" s="102"/>
    </row>
    <row r="28" spans="1:10" ht="42" customHeight="1" x14ac:dyDescent="0.25">
      <c r="A28" s="98" t="s">
        <v>297</v>
      </c>
      <c r="B28" s="274">
        <v>25</v>
      </c>
      <c r="C28" s="274">
        <v>2</v>
      </c>
      <c r="D28" s="330">
        <v>-23</v>
      </c>
      <c r="E28" s="331">
        <v>19</v>
      </c>
      <c r="F28" s="274">
        <v>0</v>
      </c>
      <c r="G28" s="325">
        <v>-19</v>
      </c>
      <c r="I28" s="102"/>
      <c r="J28" s="102"/>
    </row>
    <row r="29" spans="1:10" ht="24.9" customHeight="1" x14ac:dyDescent="0.25">
      <c r="A29" s="98" t="s">
        <v>237</v>
      </c>
      <c r="B29" s="274">
        <v>23</v>
      </c>
      <c r="C29" s="274">
        <v>0</v>
      </c>
      <c r="D29" s="330">
        <v>-23</v>
      </c>
      <c r="E29" s="331">
        <v>16</v>
      </c>
      <c r="F29" s="274">
        <v>0</v>
      </c>
      <c r="G29" s="325">
        <v>-16</v>
      </c>
      <c r="I29" s="102"/>
      <c r="J29" s="102"/>
    </row>
    <row r="30" spans="1:10" ht="24.9" customHeight="1" x14ac:dyDescent="0.25">
      <c r="A30" s="98" t="s">
        <v>328</v>
      </c>
      <c r="B30" s="274">
        <v>19</v>
      </c>
      <c r="C30" s="274">
        <v>1</v>
      </c>
      <c r="D30" s="330">
        <v>-18</v>
      </c>
      <c r="E30" s="331">
        <v>10</v>
      </c>
      <c r="F30" s="274">
        <v>1</v>
      </c>
      <c r="G30" s="325">
        <v>-9</v>
      </c>
      <c r="I30" s="102"/>
      <c r="J30" s="102"/>
    </row>
    <row r="31" spans="1:10" ht="24.9" customHeight="1" x14ac:dyDescent="0.25">
      <c r="A31" s="98" t="s">
        <v>145</v>
      </c>
      <c r="B31" s="274">
        <v>12</v>
      </c>
      <c r="C31" s="274">
        <v>4</v>
      </c>
      <c r="D31" s="330">
        <v>-8</v>
      </c>
      <c r="E31" s="331">
        <v>11</v>
      </c>
      <c r="F31" s="274">
        <v>3</v>
      </c>
      <c r="G31" s="325">
        <v>-8</v>
      </c>
      <c r="I31" s="102"/>
      <c r="J31" s="102"/>
    </row>
    <row r="32" spans="1:10" ht="24.9" customHeight="1" x14ac:dyDescent="0.25">
      <c r="A32" s="98" t="s">
        <v>301</v>
      </c>
      <c r="B32" s="274">
        <v>12</v>
      </c>
      <c r="C32" s="274">
        <v>1</v>
      </c>
      <c r="D32" s="330">
        <v>-11</v>
      </c>
      <c r="E32" s="331">
        <v>8</v>
      </c>
      <c r="F32" s="274">
        <v>1</v>
      </c>
      <c r="G32" s="325">
        <v>-7</v>
      </c>
      <c r="I32" s="102"/>
      <c r="J32" s="102"/>
    </row>
    <row r="33" spans="1:10" ht="24.9" customHeight="1" x14ac:dyDescent="0.25">
      <c r="A33" s="98" t="s">
        <v>147</v>
      </c>
      <c r="B33" s="274">
        <v>11</v>
      </c>
      <c r="C33" s="274">
        <v>6</v>
      </c>
      <c r="D33" s="330">
        <v>-5</v>
      </c>
      <c r="E33" s="331">
        <v>8</v>
      </c>
      <c r="F33" s="274">
        <v>6</v>
      </c>
      <c r="G33" s="325">
        <v>-2</v>
      </c>
      <c r="I33" s="102"/>
      <c r="J33" s="102"/>
    </row>
    <row r="34" spans="1:10" ht="24.9" customHeight="1" x14ac:dyDescent="0.25">
      <c r="A34" s="98" t="s">
        <v>134</v>
      </c>
      <c r="B34" s="274">
        <v>9</v>
      </c>
      <c r="C34" s="274">
        <v>2</v>
      </c>
      <c r="D34" s="330">
        <v>-7</v>
      </c>
      <c r="E34" s="331">
        <v>5</v>
      </c>
      <c r="F34" s="274">
        <v>2</v>
      </c>
      <c r="G34" s="325">
        <v>-3</v>
      </c>
      <c r="I34" s="102"/>
      <c r="J34" s="102"/>
    </row>
    <row r="35" spans="1:10" ht="24.9" customHeight="1" x14ac:dyDescent="0.25">
      <c r="A35" s="98" t="s">
        <v>146</v>
      </c>
      <c r="B35" s="274">
        <v>8</v>
      </c>
      <c r="C35" s="274">
        <v>1</v>
      </c>
      <c r="D35" s="330">
        <v>-7</v>
      </c>
      <c r="E35" s="331">
        <v>8</v>
      </c>
      <c r="F35" s="274">
        <v>1</v>
      </c>
      <c r="G35" s="325">
        <v>-7</v>
      </c>
      <c r="I35" s="102"/>
      <c r="J35" s="102"/>
    </row>
    <row r="36" spans="1:10" ht="24.9" customHeight="1" x14ac:dyDescent="0.25">
      <c r="A36" s="98" t="s">
        <v>300</v>
      </c>
      <c r="B36" s="274">
        <v>7</v>
      </c>
      <c r="C36" s="274">
        <v>0</v>
      </c>
      <c r="D36" s="330">
        <v>-7</v>
      </c>
      <c r="E36" s="331">
        <v>6</v>
      </c>
      <c r="F36" s="274">
        <v>0</v>
      </c>
      <c r="G36" s="325">
        <v>-6</v>
      </c>
      <c r="I36" s="102"/>
      <c r="J36" s="102"/>
    </row>
    <row r="37" spans="1:10" ht="24.9" customHeight="1" x14ac:dyDescent="0.25">
      <c r="A37" s="98" t="s">
        <v>356</v>
      </c>
      <c r="B37" s="274">
        <v>6</v>
      </c>
      <c r="C37" s="274">
        <v>2</v>
      </c>
      <c r="D37" s="330">
        <v>-4</v>
      </c>
      <c r="E37" s="331">
        <v>5</v>
      </c>
      <c r="F37" s="274">
        <v>1</v>
      </c>
      <c r="G37" s="325">
        <v>-4</v>
      </c>
      <c r="I37" s="102"/>
      <c r="J37" s="102"/>
    </row>
    <row r="38" spans="1:10" ht="24.9" customHeight="1" x14ac:dyDescent="0.25">
      <c r="A38" s="98" t="s">
        <v>422</v>
      </c>
      <c r="B38" s="274">
        <v>6</v>
      </c>
      <c r="C38" s="274">
        <v>1</v>
      </c>
      <c r="D38" s="330">
        <v>-5</v>
      </c>
      <c r="E38" s="331">
        <v>6</v>
      </c>
      <c r="F38" s="274">
        <v>0</v>
      </c>
      <c r="G38" s="325">
        <v>-6</v>
      </c>
      <c r="I38" s="102"/>
      <c r="J38" s="102"/>
    </row>
    <row r="39" spans="1:10" ht="24.9" customHeight="1" x14ac:dyDescent="0.25">
      <c r="A39" s="98" t="s">
        <v>336</v>
      </c>
      <c r="B39" s="274">
        <v>5</v>
      </c>
      <c r="C39" s="274">
        <v>3</v>
      </c>
      <c r="D39" s="330">
        <v>-2</v>
      </c>
      <c r="E39" s="331">
        <v>4</v>
      </c>
      <c r="F39" s="274">
        <v>3</v>
      </c>
      <c r="G39" s="325">
        <v>-1</v>
      </c>
      <c r="I39" s="102"/>
      <c r="J39" s="102"/>
    </row>
    <row r="40" spans="1:10" ht="22.95" customHeight="1" x14ac:dyDescent="0.25">
      <c r="A40" s="537" t="s">
        <v>44</v>
      </c>
      <c r="B40" s="538"/>
      <c r="C40" s="538"/>
      <c r="D40" s="540"/>
      <c r="E40" s="538"/>
      <c r="F40" s="538"/>
      <c r="G40" s="539"/>
      <c r="I40" s="102"/>
      <c r="J40" s="102"/>
    </row>
    <row r="41" spans="1:10" ht="23.25" customHeight="1" x14ac:dyDescent="0.25">
      <c r="A41" s="400" t="s">
        <v>105</v>
      </c>
      <c r="B41" s="274">
        <v>99</v>
      </c>
      <c r="C41" s="431">
        <v>14</v>
      </c>
      <c r="D41" s="433">
        <v>-85</v>
      </c>
      <c r="E41" s="432">
        <v>74</v>
      </c>
      <c r="F41" s="274">
        <v>9</v>
      </c>
      <c r="G41" s="325">
        <v>-65</v>
      </c>
      <c r="I41" s="102"/>
      <c r="J41" s="102"/>
    </row>
    <row r="42" spans="1:10" ht="23.25" customHeight="1" x14ac:dyDescent="0.25">
      <c r="A42" s="400" t="s">
        <v>273</v>
      </c>
      <c r="B42" s="274">
        <v>71</v>
      </c>
      <c r="C42" s="431">
        <v>23</v>
      </c>
      <c r="D42" s="433">
        <v>-48</v>
      </c>
      <c r="E42" s="432">
        <v>54</v>
      </c>
      <c r="F42" s="274">
        <v>11</v>
      </c>
      <c r="G42" s="325">
        <v>-43</v>
      </c>
      <c r="I42" s="102"/>
      <c r="J42" s="102"/>
    </row>
    <row r="43" spans="1:10" ht="23.25" customHeight="1" x14ac:dyDescent="0.25">
      <c r="A43" s="400" t="s">
        <v>113</v>
      </c>
      <c r="B43" s="274">
        <v>21</v>
      </c>
      <c r="C43" s="431">
        <v>3</v>
      </c>
      <c r="D43" s="433">
        <v>-18</v>
      </c>
      <c r="E43" s="432">
        <v>15</v>
      </c>
      <c r="F43" s="274">
        <v>0</v>
      </c>
      <c r="G43" s="325">
        <v>-15</v>
      </c>
      <c r="I43" s="102"/>
      <c r="J43" s="102"/>
    </row>
    <row r="44" spans="1:10" ht="23.25" customHeight="1" x14ac:dyDescent="0.25">
      <c r="A44" s="400" t="s">
        <v>122</v>
      </c>
      <c r="B44" s="274">
        <v>13</v>
      </c>
      <c r="C44" s="431">
        <v>5</v>
      </c>
      <c r="D44" s="433">
        <v>-8</v>
      </c>
      <c r="E44" s="432">
        <v>11</v>
      </c>
      <c r="F44" s="274">
        <v>0</v>
      </c>
      <c r="G44" s="325">
        <v>-11</v>
      </c>
      <c r="I44" s="102"/>
      <c r="J44" s="102"/>
    </row>
    <row r="45" spans="1:10" ht="23.25" customHeight="1" x14ac:dyDescent="0.25">
      <c r="A45" s="400" t="s">
        <v>153</v>
      </c>
      <c r="B45" s="274">
        <v>8</v>
      </c>
      <c r="C45" s="431">
        <v>1</v>
      </c>
      <c r="D45" s="433">
        <v>-7</v>
      </c>
      <c r="E45" s="432">
        <v>7</v>
      </c>
      <c r="F45" s="274">
        <v>1</v>
      </c>
      <c r="G45" s="325">
        <v>-6</v>
      </c>
      <c r="I45" s="102"/>
      <c r="J45" s="102"/>
    </row>
    <row r="46" spans="1:10" ht="23.25" customHeight="1" x14ac:dyDescent="0.25">
      <c r="A46" s="400" t="s">
        <v>420</v>
      </c>
      <c r="B46" s="274">
        <v>8</v>
      </c>
      <c r="C46" s="431">
        <v>0</v>
      </c>
      <c r="D46" s="433">
        <v>-8</v>
      </c>
      <c r="E46" s="432">
        <v>7</v>
      </c>
      <c r="F46" s="274">
        <v>0</v>
      </c>
      <c r="G46" s="325">
        <v>-7</v>
      </c>
      <c r="I46" s="102"/>
      <c r="J46" s="102"/>
    </row>
    <row r="47" spans="1:10" ht="25.5" customHeight="1" x14ac:dyDescent="0.25">
      <c r="A47" s="400" t="s">
        <v>348</v>
      </c>
      <c r="B47" s="274">
        <v>7</v>
      </c>
      <c r="C47" s="431">
        <v>5</v>
      </c>
      <c r="D47" s="433">
        <v>-2</v>
      </c>
      <c r="E47" s="432">
        <v>4</v>
      </c>
      <c r="F47" s="274">
        <v>2</v>
      </c>
      <c r="G47" s="325">
        <v>-2</v>
      </c>
      <c r="I47" s="102"/>
      <c r="J47" s="102"/>
    </row>
    <row r="48" spans="1:10" ht="23.25" customHeight="1" x14ac:dyDescent="0.25">
      <c r="A48" s="400" t="s">
        <v>316</v>
      </c>
      <c r="B48" s="274">
        <v>7</v>
      </c>
      <c r="C48" s="431">
        <v>2</v>
      </c>
      <c r="D48" s="433">
        <v>-5</v>
      </c>
      <c r="E48" s="432">
        <v>6</v>
      </c>
      <c r="F48" s="274">
        <v>1</v>
      </c>
      <c r="G48" s="325">
        <v>-5</v>
      </c>
      <c r="I48" s="102"/>
      <c r="J48" s="102"/>
    </row>
    <row r="49" spans="1:10" ht="22.5" customHeight="1" x14ac:dyDescent="0.25">
      <c r="A49" s="400" t="s">
        <v>152</v>
      </c>
      <c r="B49" s="274">
        <v>6</v>
      </c>
      <c r="C49" s="431">
        <v>2</v>
      </c>
      <c r="D49" s="433">
        <v>-4</v>
      </c>
      <c r="E49" s="432">
        <v>4</v>
      </c>
      <c r="F49" s="274">
        <v>1</v>
      </c>
      <c r="G49" s="325">
        <v>-3</v>
      </c>
      <c r="I49" s="102"/>
      <c r="J49" s="102"/>
    </row>
    <row r="50" spans="1:10" ht="42" customHeight="1" x14ac:dyDescent="0.25">
      <c r="A50" s="159" t="s">
        <v>421</v>
      </c>
      <c r="B50" s="274">
        <v>6</v>
      </c>
      <c r="C50" s="431">
        <v>1</v>
      </c>
      <c r="D50" s="433">
        <v>-5</v>
      </c>
      <c r="E50" s="432">
        <v>5</v>
      </c>
      <c r="F50" s="274">
        <v>1</v>
      </c>
      <c r="G50" s="325">
        <v>-4</v>
      </c>
      <c r="I50" s="102"/>
      <c r="J50" s="102"/>
    </row>
    <row r="51" spans="1:10" ht="22.5" customHeight="1" x14ac:dyDescent="0.25">
      <c r="A51" s="400" t="s">
        <v>148</v>
      </c>
      <c r="B51" s="274">
        <v>6</v>
      </c>
      <c r="C51" s="431">
        <v>1</v>
      </c>
      <c r="D51" s="433">
        <v>-5</v>
      </c>
      <c r="E51" s="432">
        <v>6</v>
      </c>
      <c r="F51" s="274">
        <v>1</v>
      </c>
      <c r="G51" s="325">
        <v>-5</v>
      </c>
      <c r="I51" s="102"/>
      <c r="J51" s="102"/>
    </row>
    <row r="52" spans="1:10" ht="22.5" customHeight="1" x14ac:dyDescent="0.25">
      <c r="A52" s="400" t="s">
        <v>183</v>
      </c>
      <c r="B52" s="274">
        <v>6</v>
      </c>
      <c r="C52" s="431">
        <v>1</v>
      </c>
      <c r="D52" s="433">
        <v>-5</v>
      </c>
      <c r="E52" s="432">
        <v>4</v>
      </c>
      <c r="F52" s="274">
        <v>1</v>
      </c>
      <c r="G52" s="325">
        <v>-3</v>
      </c>
      <c r="I52" s="102"/>
      <c r="J52" s="102"/>
    </row>
    <row r="53" spans="1:10" ht="22.5" customHeight="1" x14ac:dyDescent="0.25">
      <c r="A53" s="400" t="s">
        <v>312</v>
      </c>
      <c r="B53" s="274">
        <v>6</v>
      </c>
      <c r="C53" s="431">
        <v>0</v>
      </c>
      <c r="D53" s="433">
        <v>-6</v>
      </c>
      <c r="E53" s="432">
        <v>3</v>
      </c>
      <c r="F53" s="274">
        <v>0</v>
      </c>
      <c r="G53" s="325">
        <v>-3</v>
      </c>
      <c r="I53" s="102"/>
      <c r="J53" s="102"/>
    </row>
    <row r="54" spans="1:10" ht="22.5" customHeight="1" x14ac:dyDescent="0.25">
      <c r="A54" s="400" t="s">
        <v>334</v>
      </c>
      <c r="B54" s="274">
        <v>6</v>
      </c>
      <c r="C54" s="431">
        <v>0</v>
      </c>
      <c r="D54" s="433">
        <v>-6</v>
      </c>
      <c r="E54" s="432">
        <v>4</v>
      </c>
      <c r="F54" s="274">
        <v>0</v>
      </c>
      <c r="G54" s="325">
        <v>-4</v>
      </c>
      <c r="I54" s="102"/>
      <c r="J54" s="102"/>
    </row>
    <row r="55" spans="1:10" ht="22.5" customHeight="1" x14ac:dyDescent="0.25">
      <c r="A55" s="400" t="s">
        <v>150</v>
      </c>
      <c r="B55" s="274">
        <v>6</v>
      </c>
      <c r="C55" s="431">
        <v>0</v>
      </c>
      <c r="D55" s="433">
        <v>-6</v>
      </c>
      <c r="E55" s="432">
        <v>3</v>
      </c>
      <c r="F55" s="274">
        <v>0</v>
      </c>
      <c r="G55" s="325">
        <v>-3</v>
      </c>
      <c r="I55" s="102"/>
      <c r="J55" s="102"/>
    </row>
    <row r="56" spans="1:10" ht="25.5" customHeight="1" x14ac:dyDescent="0.25">
      <c r="A56" s="537" t="s">
        <v>45</v>
      </c>
      <c r="B56" s="538"/>
      <c r="C56" s="538"/>
      <c r="D56" s="541"/>
      <c r="E56" s="538"/>
      <c r="F56" s="538"/>
      <c r="G56" s="539"/>
      <c r="I56" s="102"/>
      <c r="J56" s="102"/>
    </row>
    <row r="57" spans="1:10" ht="22.5" customHeight="1" x14ac:dyDescent="0.25">
      <c r="A57" s="159" t="s">
        <v>302</v>
      </c>
      <c r="B57" s="274">
        <v>183</v>
      </c>
      <c r="C57" s="274">
        <v>9</v>
      </c>
      <c r="D57" s="433">
        <v>-174</v>
      </c>
      <c r="E57" s="274">
        <v>127</v>
      </c>
      <c r="F57" s="274">
        <v>5</v>
      </c>
      <c r="G57" s="325">
        <v>-122</v>
      </c>
      <c r="I57" s="102"/>
      <c r="J57" s="102"/>
    </row>
    <row r="58" spans="1:10" ht="22.5" customHeight="1" x14ac:dyDescent="0.25">
      <c r="A58" s="159" t="s">
        <v>123</v>
      </c>
      <c r="B58" s="274">
        <v>38</v>
      </c>
      <c r="C58" s="274">
        <v>7</v>
      </c>
      <c r="D58" s="433">
        <v>-31</v>
      </c>
      <c r="E58" s="274">
        <v>28</v>
      </c>
      <c r="F58" s="274">
        <v>4</v>
      </c>
      <c r="G58" s="325">
        <v>-24</v>
      </c>
      <c r="I58" s="102"/>
      <c r="J58" s="102"/>
    </row>
    <row r="59" spans="1:10" ht="22.5" customHeight="1" x14ac:dyDescent="0.25">
      <c r="A59" s="159" t="s">
        <v>157</v>
      </c>
      <c r="B59" s="274">
        <v>27</v>
      </c>
      <c r="C59" s="274">
        <v>4</v>
      </c>
      <c r="D59" s="433">
        <v>-23</v>
      </c>
      <c r="E59" s="274">
        <v>18</v>
      </c>
      <c r="F59" s="274">
        <v>1</v>
      </c>
      <c r="G59" s="325">
        <v>-17</v>
      </c>
      <c r="I59" s="102"/>
      <c r="J59" s="102"/>
    </row>
    <row r="60" spans="1:10" ht="22.5" customHeight="1" x14ac:dyDescent="0.25">
      <c r="A60" s="159" t="s">
        <v>117</v>
      </c>
      <c r="B60" s="274">
        <v>21</v>
      </c>
      <c r="C60" s="274">
        <v>8</v>
      </c>
      <c r="D60" s="433">
        <v>-13</v>
      </c>
      <c r="E60" s="274">
        <v>16</v>
      </c>
      <c r="F60" s="274">
        <v>5</v>
      </c>
      <c r="G60" s="325">
        <v>-11</v>
      </c>
      <c r="I60" s="102"/>
      <c r="J60" s="102"/>
    </row>
    <row r="61" spans="1:10" ht="22.5" customHeight="1" x14ac:dyDescent="0.25">
      <c r="A61" s="159" t="s">
        <v>303</v>
      </c>
      <c r="B61" s="274">
        <v>19</v>
      </c>
      <c r="C61" s="274">
        <v>3</v>
      </c>
      <c r="D61" s="433">
        <v>-16</v>
      </c>
      <c r="E61" s="274">
        <v>18</v>
      </c>
      <c r="F61" s="274">
        <v>1</v>
      </c>
      <c r="G61" s="325">
        <v>-17</v>
      </c>
      <c r="I61" s="102"/>
      <c r="J61" s="102"/>
    </row>
    <row r="62" spans="1:10" ht="22.5" customHeight="1" x14ac:dyDescent="0.25">
      <c r="A62" s="159" t="s">
        <v>155</v>
      </c>
      <c r="B62" s="274">
        <v>17</v>
      </c>
      <c r="C62" s="274">
        <v>3</v>
      </c>
      <c r="D62" s="433">
        <v>-14</v>
      </c>
      <c r="E62" s="274">
        <v>14</v>
      </c>
      <c r="F62" s="274">
        <v>3</v>
      </c>
      <c r="G62" s="325">
        <v>-11</v>
      </c>
      <c r="I62" s="102"/>
      <c r="J62" s="102"/>
    </row>
    <row r="63" spans="1:10" ht="22.5" customHeight="1" x14ac:dyDescent="0.25">
      <c r="A63" s="159" t="s">
        <v>156</v>
      </c>
      <c r="B63" s="274">
        <v>15</v>
      </c>
      <c r="C63" s="274">
        <v>3</v>
      </c>
      <c r="D63" s="433">
        <v>-12</v>
      </c>
      <c r="E63" s="274">
        <v>9</v>
      </c>
      <c r="F63" s="274">
        <v>2</v>
      </c>
      <c r="G63" s="325">
        <v>-7</v>
      </c>
      <c r="I63" s="102"/>
      <c r="J63" s="102"/>
    </row>
    <row r="64" spans="1:10" ht="21.9" customHeight="1" x14ac:dyDescent="0.25">
      <c r="A64" s="159" t="s">
        <v>154</v>
      </c>
      <c r="B64" s="274">
        <v>11</v>
      </c>
      <c r="C64" s="274">
        <v>0</v>
      </c>
      <c r="D64" s="433">
        <v>-11</v>
      </c>
      <c r="E64" s="274">
        <v>7</v>
      </c>
      <c r="F64" s="274">
        <v>0</v>
      </c>
      <c r="G64" s="325">
        <v>-7</v>
      </c>
      <c r="I64" s="102"/>
      <c r="J64" s="102"/>
    </row>
    <row r="65" spans="1:10" ht="24.9" customHeight="1" x14ac:dyDescent="0.25">
      <c r="A65" s="159" t="s">
        <v>304</v>
      </c>
      <c r="B65" s="274">
        <v>9</v>
      </c>
      <c r="C65" s="274">
        <v>1</v>
      </c>
      <c r="D65" s="433">
        <v>-8</v>
      </c>
      <c r="E65" s="274">
        <v>9</v>
      </c>
      <c r="F65" s="274">
        <v>1</v>
      </c>
      <c r="G65" s="325">
        <v>-8</v>
      </c>
      <c r="I65" s="102"/>
      <c r="J65" s="102"/>
    </row>
    <row r="66" spans="1:10" ht="22.5" customHeight="1" x14ac:dyDescent="0.25">
      <c r="A66" s="159" t="s">
        <v>313</v>
      </c>
      <c r="B66" s="274">
        <v>7</v>
      </c>
      <c r="C66" s="274">
        <v>2</v>
      </c>
      <c r="D66" s="433">
        <v>-5</v>
      </c>
      <c r="E66" s="274">
        <v>4</v>
      </c>
      <c r="F66" s="274">
        <v>2</v>
      </c>
      <c r="G66" s="325">
        <v>-2</v>
      </c>
      <c r="I66" s="102"/>
      <c r="J66" s="102"/>
    </row>
    <row r="67" spans="1:10" ht="22.5" customHeight="1" x14ac:dyDescent="0.25">
      <c r="A67" s="159" t="s">
        <v>160</v>
      </c>
      <c r="B67" s="274">
        <v>7</v>
      </c>
      <c r="C67" s="274">
        <v>0</v>
      </c>
      <c r="D67" s="433">
        <v>-7</v>
      </c>
      <c r="E67" s="274">
        <v>7</v>
      </c>
      <c r="F67" s="274">
        <v>0</v>
      </c>
      <c r="G67" s="325">
        <v>-7</v>
      </c>
      <c r="I67" s="102"/>
      <c r="J67" s="102"/>
    </row>
    <row r="68" spans="1:10" ht="22.5" customHeight="1" x14ac:dyDescent="0.25">
      <c r="A68" s="159" t="s">
        <v>158</v>
      </c>
      <c r="B68" s="274">
        <v>6</v>
      </c>
      <c r="C68" s="274">
        <v>1</v>
      </c>
      <c r="D68" s="433">
        <v>-5</v>
      </c>
      <c r="E68" s="274">
        <v>4</v>
      </c>
      <c r="F68" s="274">
        <v>0</v>
      </c>
      <c r="G68" s="325">
        <v>-4</v>
      </c>
      <c r="I68" s="102"/>
      <c r="J68" s="102"/>
    </row>
    <row r="69" spans="1:10" ht="42" customHeight="1" x14ac:dyDescent="0.25">
      <c r="A69" s="159" t="s">
        <v>159</v>
      </c>
      <c r="B69" s="274">
        <v>6</v>
      </c>
      <c r="C69" s="274">
        <v>0</v>
      </c>
      <c r="D69" s="433">
        <v>-6</v>
      </c>
      <c r="E69" s="274">
        <v>5</v>
      </c>
      <c r="F69" s="274">
        <v>0</v>
      </c>
      <c r="G69" s="325">
        <v>-5</v>
      </c>
      <c r="I69" s="102"/>
      <c r="J69" s="102"/>
    </row>
    <row r="70" spans="1:10" ht="42" customHeight="1" x14ac:dyDescent="0.25">
      <c r="A70" s="159" t="s">
        <v>331</v>
      </c>
      <c r="B70" s="274">
        <v>4</v>
      </c>
      <c r="C70" s="274">
        <v>0</v>
      </c>
      <c r="D70" s="433">
        <v>-4</v>
      </c>
      <c r="E70" s="274">
        <v>4</v>
      </c>
      <c r="F70" s="274">
        <v>0</v>
      </c>
      <c r="G70" s="325">
        <v>-4</v>
      </c>
      <c r="I70" s="102"/>
      <c r="J70" s="102"/>
    </row>
    <row r="71" spans="1:10" ht="24.9" customHeight="1" x14ac:dyDescent="0.25">
      <c r="A71" s="98" t="s">
        <v>419</v>
      </c>
      <c r="B71" s="274">
        <v>4</v>
      </c>
      <c r="C71" s="274">
        <v>0</v>
      </c>
      <c r="D71" s="433">
        <v>-4</v>
      </c>
      <c r="E71" s="274">
        <v>4</v>
      </c>
      <c r="F71" s="274">
        <v>0</v>
      </c>
      <c r="G71" s="325">
        <v>-4</v>
      </c>
      <c r="I71" s="102"/>
      <c r="J71" s="102"/>
    </row>
    <row r="72" spans="1:10" ht="23.7" customHeight="1" x14ac:dyDescent="0.25">
      <c r="A72" s="537" t="s">
        <v>46</v>
      </c>
      <c r="B72" s="538"/>
      <c r="C72" s="538"/>
      <c r="D72" s="538"/>
      <c r="E72" s="538"/>
      <c r="F72" s="538"/>
      <c r="G72" s="539"/>
      <c r="I72" s="102"/>
      <c r="J72" s="102"/>
    </row>
    <row r="73" spans="1:10" ht="21.75" customHeight="1" x14ac:dyDescent="0.25">
      <c r="A73" s="159" t="s">
        <v>100</v>
      </c>
      <c r="B73" s="430">
        <v>247</v>
      </c>
      <c r="C73" s="430">
        <v>28</v>
      </c>
      <c r="D73" s="433">
        <v>-219</v>
      </c>
      <c r="E73" s="430">
        <v>183</v>
      </c>
      <c r="F73" s="430">
        <v>21</v>
      </c>
      <c r="G73" s="325">
        <v>-162</v>
      </c>
      <c r="H73" s="117"/>
      <c r="I73" s="102"/>
      <c r="J73" s="102"/>
    </row>
    <row r="74" spans="1:10" ht="21.75" customHeight="1" x14ac:dyDescent="0.25">
      <c r="A74" s="159" t="s">
        <v>102</v>
      </c>
      <c r="B74" s="430">
        <v>126</v>
      </c>
      <c r="C74" s="430">
        <v>21</v>
      </c>
      <c r="D74" s="433">
        <v>-105</v>
      </c>
      <c r="E74" s="430">
        <v>92</v>
      </c>
      <c r="F74" s="430">
        <v>13</v>
      </c>
      <c r="G74" s="325">
        <v>-79</v>
      </c>
      <c r="I74" s="102"/>
      <c r="J74" s="102"/>
    </row>
    <row r="75" spans="1:10" ht="21.75" customHeight="1" x14ac:dyDescent="0.25">
      <c r="A75" s="159" t="s">
        <v>106</v>
      </c>
      <c r="B75" s="430">
        <v>115</v>
      </c>
      <c r="C75" s="430">
        <v>5</v>
      </c>
      <c r="D75" s="433">
        <v>-110</v>
      </c>
      <c r="E75" s="430">
        <v>84</v>
      </c>
      <c r="F75" s="430">
        <v>2</v>
      </c>
      <c r="G75" s="325">
        <v>-82</v>
      </c>
      <c r="I75" s="102"/>
      <c r="J75" s="102"/>
    </row>
    <row r="76" spans="1:10" ht="21.75" customHeight="1" x14ac:dyDescent="0.25">
      <c r="A76" s="159" t="s">
        <v>274</v>
      </c>
      <c r="B76" s="430">
        <v>80</v>
      </c>
      <c r="C76" s="430">
        <v>9</v>
      </c>
      <c r="D76" s="433">
        <v>-71</v>
      </c>
      <c r="E76" s="430">
        <v>60</v>
      </c>
      <c r="F76" s="430">
        <v>8</v>
      </c>
      <c r="G76" s="325">
        <v>-52</v>
      </c>
      <c r="H76" s="117"/>
      <c r="I76" s="102"/>
      <c r="J76" s="102"/>
    </row>
    <row r="77" spans="1:10" ht="21.75" customHeight="1" x14ac:dyDescent="0.25">
      <c r="A77" s="159" t="s">
        <v>252</v>
      </c>
      <c r="B77" s="430">
        <v>52</v>
      </c>
      <c r="C77" s="430">
        <v>0</v>
      </c>
      <c r="D77" s="433">
        <v>-52</v>
      </c>
      <c r="E77" s="430">
        <v>49</v>
      </c>
      <c r="F77" s="430">
        <v>0</v>
      </c>
      <c r="G77" s="325">
        <v>-49</v>
      </c>
      <c r="I77" s="102"/>
      <c r="J77" s="102"/>
    </row>
    <row r="78" spans="1:10" ht="24.9" customHeight="1" x14ac:dyDescent="0.25">
      <c r="A78" s="159" t="s">
        <v>107</v>
      </c>
      <c r="B78" s="430">
        <v>40</v>
      </c>
      <c r="C78" s="430">
        <v>4</v>
      </c>
      <c r="D78" s="433">
        <v>-36</v>
      </c>
      <c r="E78" s="430">
        <v>29</v>
      </c>
      <c r="F78" s="430">
        <v>1</v>
      </c>
      <c r="G78" s="325">
        <v>-28</v>
      </c>
      <c r="I78" s="102"/>
      <c r="J78" s="102"/>
    </row>
    <row r="79" spans="1:10" ht="87.9" customHeight="1" x14ac:dyDescent="0.25">
      <c r="A79" s="159" t="s">
        <v>368</v>
      </c>
      <c r="B79" s="430">
        <v>39</v>
      </c>
      <c r="C79" s="430">
        <v>8</v>
      </c>
      <c r="D79" s="433">
        <v>-31</v>
      </c>
      <c r="E79" s="430">
        <v>27</v>
      </c>
      <c r="F79" s="430">
        <v>4</v>
      </c>
      <c r="G79" s="325">
        <v>-23</v>
      </c>
      <c r="H79" s="117"/>
      <c r="I79" s="102"/>
      <c r="J79" s="102"/>
    </row>
    <row r="80" spans="1:10" ht="21.75" customHeight="1" x14ac:dyDescent="0.25">
      <c r="A80" s="159" t="s">
        <v>162</v>
      </c>
      <c r="B80" s="430">
        <v>24</v>
      </c>
      <c r="C80" s="430">
        <v>6</v>
      </c>
      <c r="D80" s="433">
        <v>-18</v>
      </c>
      <c r="E80" s="430">
        <v>17</v>
      </c>
      <c r="F80" s="430">
        <v>4</v>
      </c>
      <c r="G80" s="325">
        <v>-13</v>
      </c>
      <c r="I80" s="102"/>
      <c r="J80" s="102"/>
    </row>
    <row r="81" spans="1:10" ht="21.75" customHeight="1" x14ac:dyDescent="0.25">
      <c r="A81" s="159" t="s">
        <v>121</v>
      </c>
      <c r="B81" s="430">
        <v>24</v>
      </c>
      <c r="C81" s="430">
        <v>4</v>
      </c>
      <c r="D81" s="433">
        <v>-20</v>
      </c>
      <c r="E81" s="430">
        <v>20</v>
      </c>
      <c r="F81" s="430">
        <v>2</v>
      </c>
      <c r="G81" s="325">
        <v>-18</v>
      </c>
      <c r="I81" s="102"/>
      <c r="J81" s="102"/>
    </row>
    <row r="82" spans="1:10" ht="21.75" customHeight="1" x14ac:dyDescent="0.25">
      <c r="A82" s="159" t="s">
        <v>120</v>
      </c>
      <c r="B82" s="430">
        <v>18</v>
      </c>
      <c r="C82" s="430">
        <v>5</v>
      </c>
      <c r="D82" s="433">
        <v>-13</v>
      </c>
      <c r="E82" s="430">
        <v>11</v>
      </c>
      <c r="F82" s="430">
        <v>4</v>
      </c>
      <c r="G82" s="325">
        <v>-7</v>
      </c>
      <c r="H82" s="117"/>
      <c r="I82" s="102"/>
      <c r="J82" s="102"/>
    </row>
    <row r="83" spans="1:10" ht="42" customHeight="1" x14ac:dyDescent="0.25">
      <c r="A83" s="159" t="s">
        <v>314</v>
      </c>
      <c r="B83" s="430">
        <v>18</v>
      </c>
      <c r="C83" s="430">
        <v>1</v>
      </c>
      <c r="D83" s="433">
        <v>-17</v>
      </c>
      <c r="E83" s="430">
        <v>15</v>
      </c>
      <c r="F83" s="430">
        <v>0</v>
      </c>
      <c r="G83" s="325">
        <v>-15</v>
      </c>
      <c r="I83" s="102"/>
      <c r="J83" s="102"/>
    </row>
    <row r="84" spans="1:10" ht="24.9" customHeight="1" x14ac:dyDescent="0.25">
      <c r="A84" s="159" t="s">
        <v>127</v>
      </c>
      <c r="B84" s="430">
        <v>17</v>
      </c>
      <c r="C84" s="430">
        <v>8</v>
      </c>
      <c r="D84" s="433">
        <v>-9</v>
      </c>
      <c r="E84" s="430">
        <v>10</v>
      </c>
      <c r="F84" s="430">
        <v>3</v>
      </c>
      <c r="G84" s="325">
        <v>-7</v>
      </c>
      <c r="I84" s="102"/>
      <c r="J84" s="102"/>
    </row>
    <row r="85" spans="1:10" ht="21.9" customHeight="1" x14ac:dyDescent="0.25">
      <c r="A85" s="159" t="s">
        <v>161</v>
      </c>
      <c r="B85" s="430">
        <v>10</v>
      </c>
      <c r="C85" s="430">
        <v>2</v>
      </c>
      <c r="D85" s="433">
        <v>-8</v>
      </c>
      <c r="E85" s="430">
        <v>4</v>
      </c>
      <c r="F85" s="430">
        <v>1</v>
      </c>
      <c r="G85" s="325">
        <v>-3</v>
      </c>
      <c r="H85" s="117"/>
      <c r="I85" s="102"/>
      <c r="J85" s="102"/>
    </row>
    <row r="86" spans="1:10" ht="23.1" customHeight="1" x14ac:dyDescent="0.25">
      <c r="A86" s="159" t="s">
        <v>238</v>
      </c>
      <c r="B86" s="430">
        <v>9</v>
      </c>
      <c r="C86" s="430">
        <v>0</v>
      </c>
      <c r="D86" s="433">
        <v>-9</v>
      </c>
      <c r="E86" s="430">
        <v>7</v>
      </c>
      <c r="F86" s="430">
        <v>0</v>
      </c>
      <c r="G86" s="325">
        <v>-7</v>
      </c>
      <c r="I86" s="102"/>
      <c r="J86" s="102"/>
    </row>
    <row r="87" spans="1:10" ht="21.75" customHeight="1" x14ac:dyDescent="0.25">
      <c r="A87" s="159" t="s">
        <v>184</v>
      </c>
      <c r="B87" s="430">
        <v>8</v>
      </c>
      <c r="C87" s="430">
        <v>0</v>
      </c>
      <c r="D87" s="433">
        <v>-8</v>
      </c>
      <c r="E87" s="430">
        <v>5</v>
      </c>
      <c r="F87" s="430">
        <v>0</v>
      </c>
      <c r="G87" s="325">
        <v>-5</v>
      </c>
      <c r="I87" s="102"/>
      <c r="J87" s="102"/>
    </row>
    <row r="88" spans="1:10" ht="40.200000000000003" customHeight="1" x14ac:dyDescent="0.25">
      <c r="A88" s="537" t="s">
        <v>163</v>
      </c>
      <c r="B88" s="538"/>
      <c r="C88" s="538"/>
      <c r="D88" s="538"/>
      <c r="E88" s="538"/>
      <c r="F88" s="538"/>
      <c r="G88" s="539"/>
      <c r="I88" s="102"/>
      <c r="J88" s="102"/>
    </row>
    <row r="89" spans="1:10" ht="24.9" customHeight="1" x14ac:dyDescent="0.25">
      <c r="A89" s="159" t="s">
        <v>166</v>
      </c>
      <c r="B89" s="430">
        <v>18</v>
      </c>
      <c r="C89" s="430">
        <v>0</v>
      </c>
      <c r="D89" s="433">
        <v>-18</v>
      </c>
      <c r="E89" s="430">
        <v>17</v>
      </c>
      <c r="F89" s="430">
        <v>0</v>
      </c>
      <c r="G89" s="325">
        <v>-17</v>
      </c>
      <c r="I89" s="102"/>
      <c r="J89" s="102"/>
    </row>
    <row r="90" spans="1:10" ht="24.9" customHeight="1" x14ac:dyDescent="0.25">
      <c r="A90" s="159" t="s">
        <v>171</v>
      </c>
      <c r="B90" s="430">
        <v>18</v>
      </c>
      <c r="C90" s="430">
        <v>0</v>
      </c>
      <c r="D90" s="433">
        <v>-18</v>
      </c>
      <c r="E90" s="430">
        <v>18</v>
      </c>
      <c r="F90" s="430">
        <v>0</v>
      </c>
      <c r="G90" s="325">
        <v>-18</v>
      </c>
      <c r="I90" s="102"/>
      <c r="J90" s="102"/>
    </row>
    <row r="91" spans="1:10" ht="24" customHeight="1" x14ac:dyDescent="0.25">
      <c r="A91" s="159" t="s">
        <v>164</v>
      </c>
      <c r="B91" s="430">
        <v>15</v>
      </c>
      <c r="C91" s="430">
        <v>1</v>
      </c>
      <c r="D91" s="433">
        <v>-14</v>
      </c>
      <c r="E91" s="430">
        <v>15</v>
      </c>
      <c r="F91" s="430">
        <v>1</v>
      </c>
      <c r="G91" s="325">
        <v>-14</v>
      </c>
      <c r="I91" s="102"/>
      <c r="J91" s="102"/>
    </row>
    <row r="92" spans="1:10" ht="42" customHeight="1" x14ac:dyDescent="0.25">
      <c r="A92" s="159" t="s">
        <v>305</v>
      </c>
      <c r="B92" s="430">
        <v>14</v>
      </c>
      <c r="C92" s="430">
        <v>0</v>
      </c>
      <c r="D92" s="433">
        <v>-14</v>
      </c>
      <c r="E92" s="430">
        <v>14</v>
      </c>
      <c r="F92" s="430">
        <v>0</v>
      </c>
      <c r="G92" s="325">
        <v>-14</v>
      </c>
      <c r="I92" s="102"/>
      <c r="J92" s="102"/>
    </row>
    <row r="93" spans="1:10" ht="24.9" customHeight="1" x14ac:dyDescent="0.25">
      <c r="A93" s="159" t="s">
        <v>169</v>
      </c>
      <c r="B93" s="430">
        <v>8</v>
      </c>
      <c r="C93" s="430">
        <v>0</v>
      </c>
      <c r="D93" s="433">
        <v>-8</v>
      </c>
      <c r="E93" s="430">
        <v>8</v>
      </c>
      <c r="F93" s="430">
        <v>0</v>
      </c>
      <c r="G93" s="325">
        <v>-8</v>
      </c>
      <c r="I93" s="102"/>
      <c r="J93" s="102"/>
    </row>
    <row r="94" spans="1:10" ht="23.25" customHeight="1" x14ac:dyDescent="0.25">
      <c r="A94" s="159" t="s">
        <v>168</v>
      </c>
      <c r="B94" s="430">
        <v>6</v>
      </c>
      <c r="C94" s="430">
        <v>3</v>
      </c>
      <c r="D94" s="433">
        <v>-3</v>
      </c>
      <c r="E94" s="430">
        <v>5</v>
      </c>
      <c r="F94" s="430">
        <v>2</v>
      </c>
      <c r="G94" s="325">
        <v>-3</v>
      </c>
      <c r="I94" s="102"/>
      <c r="J94" s="102"/>
    </row>
    <row r="95" spans="1:10" ht="23.1" customHeight="1" x14ac:dyDescent="0.25">
      <c r="A95" s="159" t="s">
        <v>170</v>
      </c>
      <c r="B95" s="430">
        <v>6</v>
      </c>
      <c r="C95" s="430">
        <v>0</v>
      </c>
      <c r="D95" s="433">
        <v>-6</v>
      </c>
      <c r="E95" s="430">
        <v>6</v>
      </c>
      <c r="F95" s="430">
        <v>0</v>
      </c>
      <c r="G95" s="325">
        <v>-6</v>
      </c>
      <c r="I95" s="102"/>
      <c r="J95" s="102"/>
    </row>
    <row r="96" spans="1:10" ht="24" customHeight="1" x14ac:dyDescent="0.25">
      <c r="A96" s="159" t="s">
        <v>165</v>
      </c>
      <c r="B96" s="430">
        <v>3</v>
      </c>
      <c r="C96" s="430">
        <v>1</v>
      </c>
      <c r="D96" s="433">
        <v>-2</v>
      </c>
      <c r="E96" s="430">
        <v>3</v>
      </c>
      <c r="F96" s="430">
        <v>1</v>
      </c>
      <c r="G96" s="325">
        <v>-2</v>
      </c>
      <c r="I96" s="102"/>
      <c r="J96" s="102"/>
    </row>
    <row r="97" spans="1:10" ht="22.5" customHeight="1" x14ac:dyDescent="0.25">
      <c r="A97" s="159" t="s">
        <v>167</v>
      </c>
      <c r="B97" s="430">
        <v>3</v>
      </c>
      <c r="C97" s="430">
        <v>1</v>
      </c>
      <c r="D97" s="433">
        <v>-2</v>
      </c>
      <c r="E97" s="430">
        <v>3</v>
      </c>
      <c r="F97" s="430">
        <v>1</v>
      </c>
      <c r="G97" s="325">
        <v>-2</v>
      </c>
      <c r="I97" s="102"/>
      <c r="J97" s="102"/>
    </row>
    <row r="98" spans="1:10" ht="22.5" customHeight="1" x14ac:dyDescent="0.25">
      <c r="A98" s="537" t="s">
        <v>48</v>
      </c>
      <c r="B98" s="538"/>
      <c r="C98" s="538"/>
      <c r="D98" s="538"/>
      <c r="E98" s="538"/>
      <c r="F98" s="538"/>
      <c r="G98" s="539"/>
      <c r="I98" s="102"/>
      <c r="J98" s="102"/>
    </row>
    <row r="99" spans="1:10" ht="24.9" customHeight="1" x14ac:dyDescent="0.25">
      <c r="A99" s="159" t="s">
        <v>108</v>
      </c>
      <c r="B99" s="430">
        <v>38</v>
      </c>
      <c r="C99" s="430">
        <v>16</v>
      </c>
      <c r="D99" s="433">
        <v>-22</v>
      </c>
      <c r="E99" s="430">
        <v>32</v>
      </c>
      <c r="F99" s="430">
        <v>15</v>
      </c>
      <c r="G99" s="325">
        <v>-17</v>
      </c>
      <c r="I99" s="102"/>
      <c r="J99" s="102"/>
    </row>
    <row r="100" spans="1:10" ht="24.9" customHeight="1" x14ac:dyDescent="0.25">
      <c r="A100" s="159" t="s">
        <v>195</v>
      </c>
      <c r="B100" s="430">
        <v>26</v>
      </c>
      <c r="C100" s="430">
        <v>4</v>
      </c>
      <c r="D100" s="433">
        <v>-22</v>
      </c>
      <c r="E100" s="430">
        <v>17</v>
      </c>
      <c r="F100" s="430">
        <v>4</v>
      </c>
      <c r="G100" s="325">
        <v>-13</v>
      </c>
      <c r="I100" s="102"/>
      <c r="J100" s="102"/>
    </row>
    <row r="101" spans="1:10" ht="24.9" customHeight="1" x14ac:dyDescent="0.25">
      <c r="A101" s="159" t="s">
        <v>132</v>
      </c>
      <c r="B101" s="430">
        <v>21</v>
      </c>
      <c r="C101" s="430">
        <v>9</v>
      </c>
      <c r="D101" s="433">
        <v>-12</v>
      </c>
      <c r="E101" s="430">
        <v>16</v>
      </c>
      <c r="F101" s="430">
        <v>9</v>
      </c>
      <c r="G101" s="325">
        <v>-7</v>
      </c>
      <c r="I101" s="102"/>
      <c r="J101" s="102"/>
    </row>
    <row r="102" spans="1:10" ht="24.9" customHeight="1" x14ac:dyDescent="0.25">
      <c r="A102" s="159" t="s">
        <v>111</v>
      </c>
      <c r="B102" s="430">
        <v>19</v>
      </c>
      <c r="C102" s="430">
        <v>5</v>
      </c>
      <c r="D102" s="433">
        <v>-14</v>
      </c>
      <c r="E102" s="430">
        <v>13</v>
      </c>
      <c r="F102" s="430">
        <v>4</v>
      </c>
      <c r="G102" s="325">
        <v>-9</v>
      </c>
      <c r="I102" s="102"/>
      <c r="J102" s="102"/>
    </row>
    <row r="103" spans="1:10" ht="42" customHeight="1" x14ac:dyDescent="0.25">
      <c r="A103" s="159" t="s">
        <v>128</v>
      </c>
      <c r="B103" s="430">
        <v>15</v>
      </c>
      <c r="C103" s="430">
        <v>4</v>
      </c>
      <c r="D103" s="433">
        <v>-11</v>
      </c>
      <c r="E103" s="430">
        <v>12</v>
      </c>
      <c r="F103" s="430">
        <v>2</v>
      </c>
      <c r="G103" s="325">
        <v>-10</v>
      </c>
      <c r="I103" s="102"/>
      <c r="J103" s="102"/>
    </row>
    <row r="104" spans="1:10" ht="42" customHeight="1" x14ac:dyDescent="0.25">
      <c r="A104" s="159" t="s">
        <v>172</v>
      </c>
      <c r="B104" s="430">
        <v>13</v>
      </c>
      <c r="C104" s="430">
        <v>0</v>
      </c>
      <c r="D104" s="433">
        <v>-13</v>
      </c>
      <c r="E104" s="430">
        <v>10</v>
      </c>
      <c r="F104" s="430">
        <v>0</v>
      </c>
      <c r="G104" s="325">
        <v>-10</v>
      </c>
      <c r="I104" s="102"/>
      <c r="J104" s="102"/>
    </row>
    <row r="105" spans="1:10" ht="24.9" customHeight="1" x14ac:dyDescent="0.25">
      <c r="A105" s="159" t="s">
        <v>173</v>
      </c>
      <c r="B105" s="430">
        <v>12</v>
      </c>
      <c r="C105" s="430">
        <v>0</v>
      </c>
      <c r="D105" s="433">
        <v>-12</v>
      </c>
      <c r="E105" s="430">
        <v>10</v>
      </c>
      <c r="F105" s="430">
        <v>0</v>
      </c>
      <c r="G105" s="325">
        <v>-10</v>
      </c>
      <c r="I105" s="102"/>
      <c r="J105" s="102"/>
    </row>
    <row r="106" spans="1:10" ht="24.9" customHeight="1" x14ac:dyDescent="0.25">
      <c r="A106" s="159" t="s">
        <v>299</v>
      </c>
      <c r="B106" s="430">
        <v>11</v>
      </c>
      <c r="C106" s="430">
        <v>4</v>
      </c>
      <c r="D106" s="433">
        <v>-7</v>
      </c>
      <c r="E106" s="430">
        <v>8</v>
      </c>
      <c r="F106" s="430">
        <v>1</v>
      </c>
      <c r="G106" s="325">
        <v>-7</v>
      </c>
      <c r="I106" s="102"/>
      <c r="J106" s="102"/>
    </row>
    <row r="107" spans="1:10" ht="24.9" customHeight="1" x14ac:dyDescent="0.25">
      <c r="A107" s="159" t="s">
        <v>278</v>
      </c>
      <c r="B107" s="430">
        <v>10</v>
      </c>
      <c r="C107" s="430">
        <v>0</v>
      </c>
      <c r="D107" s="433">
        <v>-10</v>
      </c>
      <c r="E107" s="430">
        <v>7</v>
      </c>
      <c r="F107" s="430">
        <v>0</v>
      </c>
      <c r="G107" s="325">
        <v>-7</v>
      </c>
      <c r="I107" s="102"/>
      <c r="J107" s="102"/>
    </row>
    <row r="108" spans="1:10" ht="24.9" customHeight="1" x14ac:dyDescent="0.25">
      <c r="A108" s="159" t="s">
        <v>315</v>
      </c>
      <c r="B108" s="430">
        <v>9</v>
      </c>
      <c r="C108" s="430">
        <v>0</v>
      </c>
      <c r="D108" s="433">
        <v>-9</v>
      </c>
      <c r="E108" s="430">
        <v>6</v>
      </c>
      <c r="F108" s="430">
        <v>0</v>
      </c>
      <c r="G108" s="325">
        <v>-6</v>
      </c>
      <c r="I108" s="102"/>
      <c r="J108" s="102"/>
    </row>
    <row r="109" spans="1:10" ht="24.9" customHeight="1" x14ac:dyDescent="0.25">
      <c r="A109" s="159" t="s">
        <v>187</v>
      </c>
      <c r="B109" s="430">
        <v>7</v>
      </c>
      <c r="C109" s="430">
        <v>0</v>
      </c>
      <c r="D109" s="433">
        <v>-7</v>
      </c>
      <c r="E109" s="430">
        <v>5</v>
      </c>
      <c r="F109" s="430">
        <v>0</v>
      </c>
      <c r="G109" s="325">
        <v>-5</v>
      </c>
      <c r="I109" s="102"/>
      <c r="J109" s="102"/>
    </row>
    <row r="110" spans="1:10" ht="24.9" customHeight="1" x14ac:dyDescent="0.25">
      <c r="A110" s="159" t="s">
        <v>338</v>
      </c>
      <c r="B110" s="430">
        <v>7</v>
      </c>
      <c r="C110" s="430">
        <v>0</v>
      </c>
      <c r="D110" s="433">
        <v>-7</v>
      </c>
      <c r="E110" s="430">
        <v>3</v>
      </c>
      <c r="F110" s="430">
        <v>0</v>
      </c>
      <c r="G110" s="325">
        <v>-3</v>
      </c>
      <c r="I110" s="102"/>
      <c r="J110" s="102"/>
    </row>
    <row r="111" spans="1:10" ht="24.9" customHeight="1" x14ac:dyDescent="0.25">
      <c r="A111" s="159" t="s">
        <v>251</v>
      </c>
      <c r="B111" s="430">
        <v>7</v>
      </c>
      <c r="C111" s="430">
        <v>0</v>
      </c>
      <c r="D111" s="433">
        <v>-7</v>
      </c>
      <c r="E111" s="430">
        <v>6</v>
      </c>
      <c r="F111" s="430">
        <v>0</v>
      </c>
      <c r="G111" s="325">
        <v>-6</v>
      </c>
      <c r="I111" s="102"/>
      <c r="J111" s="102"/>
    </row>
    <row r="112" spans="1:10" ht="24.9" customHeight="1" x14ac:dyDescent="0.25">
      <c r="A112" s="159" t="s">
        <v>398</v>
      </c>
      <c r="B112" s="430">
        <v>6</v>
      </c>
      <c r="C112" s="430">
        <v>11</v>
      </c>
      <c r="D112" s="433">
        <v>5</v>
      </c>
      <c r="E112" s="430">
        <v>4</v>
      </c>
      <c r="F112" s="430">
        <v>8</v>
      </c>
      <c r="G112" s="325">
        <v>4</v>
      </c>
      <c r="I112" s="102"/>
      <c r="J112" s="102"/>
    </row>
    <row r="113" spans="1:10" ht="24.9" customHeight="1" x14ac:dyDescent="0.25">
      <c r="A113" s="159" t="s">
        <v>185</v>
      </c>
      <c r="B113" s="430">
        <v>6</v>
      </c>
      <c r="C113" s="430">
        <v>3</v>
      </c>
      <c r="D113" s="433">
        <v>-3</v>
      </c>
      <c r="E113" s="430">
        <v>4</v>
      </c>
      <c r="F113" s="430">
        <v>3</v>
      </c>
      <c r="G113" s="325">
        <v>-1</v>
      </c>
      <c r="I113" s="102"/>
      <c r="J113" s="102"/>
    </row>
    <row r="114" spans="1:10" ht="48.45" customHeight="1" x14ac:dyDescent="0.25">
      <c r="A114" s="537" t="s">
        <v>49</v>
      </c>
      <c r="B114" s="538"/>
      <c r="C114" s="538"/>
      <c r="D114" s="538"/>
      <c r="E114" s="538"/>
      <c r="F114" s="538"/>
      <c r="G114" s="539"/>
      <c r="I114" s="102"/>
      <c r="J114" s="102"/>
    </row>
    <row r="115" spans="1:10" ht="22.5" customHeight="1" x14ac:dyDescent="0.25">
      <c r="A115" s="159" t="s">
        <v>98</v>
      </c>
      <c r="B115" s="430">
        <v>101</v>
      </c>
      <c r="C115" s="430">
        <v>32</v>
      </c>
      <c r="D115" s="433">
        <v>-69</v>
      </c>
      <c r="E115" s="430">
        <v>72</v>
      </c>
      <c r="F115" s="430">
        <v>25</v>
      </c>
      <c r="G115" s="325">
        <v>-47</v>
      </c>
      <c r="I115" s="102"/>
      <c r="J115" s="102"/>
    </row>
    <row r="116" spans="1:10" ht="22.5" customHeight="1" x14ac:dyDescent="0.25">
      <c r="A116" s="159" t="s">
        <v>109</v>
      </c>
      <c r="B116" s="430">
        <v>27</v>
      </c>
      <c r="C116" s="430">
        <v>5</v>
      </c>
      <c r="D116" s="433">
        <v>-22</v>
      </c>
      <c r="E116" s="430">
        <v>22</v>
      </c>
      <c r="F116" s="430">
        <v>2</v>
      </c>
      <c r="G116" s="325">
        <v>-20</v>
      </c>
      <c r="I116" s="102"/>
      <c r="J116" s="102"/>
    </row>
    <row r="117" spans="1:10" ht="24" customHeight="1" x14ac:dyDescent="0.25">
      <c r="A117" s="159" t="s">
        <v>101</v>
      </c>
      <c r="B117" s="430">
        <v>20</v>
      </c>
      <c r="C117" s="430">
        <v>4</v>
      </c>
      <c r="D117" s="433">
        <v>-16</v>
      </c>
      <c r="E117" s="430">
        <v>9</v>
      </c>
      <c r="F117" s="430">
        <v>0</v>
      </c>
      <c r="G117" s="325">
        <v>-9</v>
      </c>
      <c r="I117" s="102"/>
      <c r="J117" s="102"/>
    </row>
    <row r="118" spans="1:10" ht="24" customHeight="1" x14ac:dyDescent="0.25">
      <c r="A118" s="159" t="s">
        <v>126</v>
      </c>
      <c r="B118" s="430">
        <v>17</v>
      </c>
      <c r="C118" s="430">
        <v>1</v>
      </c>
      <c r="D118" s="433">
        <v>-16</v>
      </c>
      <c r="E118" s="430">
        <v>11</v>
      </c>
      <c r="F118" s="430">
        <v>1</v>
      </c>
      <c r="G118" s="325">
        <v>-10</v>
      </c>
      <c r="I118" s="102"/>
      <c r="J118" s="102"/>
    </row>
    <row r="119" spans="1:10" ht="54.9" customHeight="1" x14ac:dyDescent="0.25">
      <c r="A119" s="159" t="s">
        <v>271</v>
      </c>
      <c r="B119" s="430">
        <v>12</v>
      </c>
      <c r="C119" s="430">
        <v>0</v>
      </c>
      <c r="D119" s="433">
        <v>-12</v>
      </c>
      <c r="E119" s="430">
        <v>11</v>
      </c>
      <c r="F119" s="430">
        <v>0</v>
      </c>
      <c r="G119" s="325">
        <v>-11</v>
      </c>
      <c r="I119" s="102"/>
      <c r="J119" s="102"/>
    </row>
    <row r="120" spans="1:10" ht="24" customHeight="1" x14ac:dyDescent="0.25">
      <c r="A120" s="159" t="s">
        <v>104</v>
      </c>
      <c r="B120" s="430">
        <v>11</v>
      </c>
      <c r="C120" s="430">
        <v>5</v>
      </c>
      <c r="D120" s="433">
        <v>-6</v>
      </c>
      <c r="E120" s="430">
        <v>4</v>
      </c>
      <c r="F120" s="430">
        <v>3</v>
      </c>
      <c r="G120" s="325">
        <v>-1</v>
      </c>
      <c r="I120" s="102"/>
      <c r="J120" s="102"/>
    </row>
    <row r="121" spans="1:10" ht="23.1" customHeight="1" x14ac:dyDescent="0.25">
      <c r="A121" s="159" t="s">
        <v>370</v>
      </c>
      <c r="B121" s="430">
        <v>9</v>
      </c>
      <c r="C121" s="430">
        <v>0</v>
      </c>
      <c r="D121" s="433">
        <v>-9</v>
      </c>
      <c r="E121" s="430">
        <v>7</v>
      </c>
      <c r="F121" s="430">
        <v>0</v>
      </c>
      <c r="G121" s="325">
        <v>-7</v>
      </c>
      <c r="I121" s="102"/>
      <c r="J121" s="102"/>
    </row>
    <row r="122" spans="1:10" ht="24" customHeight="1" x14ac:dyDescent="0.25">
      <c r="A122" s="159" t="s">
        <v>175</v>
      </c>
      <c r="B122" s="430">
        <v>5</v>
      </c>
      <c r="C122" s="430">
        <v>6</v>
      </c>
      <c r="D122" s="433">
        <v>1</v>
      </c>
      <c r="E122" s="430">
        <v>4</v>
      </c>
      <c r="F122" s="430">
        <v>5</v>
      </c>
      <c r="G122" s="325">
        <v>1</v>
      </c>
      <c r="I122" s="102"/>
      <c r="J122" s="102"/>
    </row>
    <row r="123" spans="1:10" ht="21.9" customHeight="1" x14ac:dyDescent="0.25">
      <c r="A123" s="159" t="s">
        <v>176</v>
      </c>
      <c r="B123" s="430">
        <v>5</v>
      </c>
      <c r="C123" s="430">
        <v>2</v>
      </c>
      <c r="D123" s="433">
        <v>-3</v>
      </c>
      <c r="E123" s="430">
        <v>4</v>
      </c>
      <c r="F123" s="430">
        <v>2</v>
      </c>
      <c r="G123" s="325">
        <v>-2</v>
      </c>
      <c r="I123" s="102"/>
      <c r="J123" s="102"/>
    </row>
    <row r="124" spans="1:10" ht="42" customHeight="1" x14ac:dyDescent="0.25">
      <c r="A124" s="159" t="s">
        <v>417</v>
      </c>
      <c r="B124" s="430">
        <v>4</v>
      </c>
      <c r="C124" s="430">
        <v>0</v>
      </c>
      <c r="D124" s="433">
        <v>-4</v>
      </c>
      <c r="E124" s="430">
        <v>4</v>
      </c>
      <c r="F124" s="430">
        <v>0</v>
      </c>
      <c r="G124" s="325">
        <v>-4</v>
      </c>
      <c r="I124" s="102"/>
      <c r="J124" s="102"/>
    </row>
    <row r="125" spans="1:10" ht="39.9" customHeight="1" x14ac:dyDescent="0.25">
      <c r="A125" s="159" t="s">
        <v>352</v>
      </c>
      <c r="B125" s="430">
        <v>4</v>
      </c>
      <c r="C125" s="430">
        <v>0</v>
      </c>
      <c r="D125" s="433">
        <v>-4</v>
      </c>
      <c r="E125" s="430">
        <v>2</v>
      </c>
      <c r="F125" s="430">
        <v>0</v>
      </c>
      <c r="G125" s="325">
        <v>-2</v>
      </c>
      <c r="I125" s="102"/>
      <c r="J125" s="102"/>
    </row>
    <row r="126" spans="1:10" ht="22.5" customHeight="1" x14ac:dyDescent="0.25">
      <c r="A126" s="159" t="s">
        <v>418</v>
      </c>
      <c r="B126" s="430">
        <v>4</v>
      </c>
      <c r="C126" s="430">
        <v>0</v>
      </c>
      <c r="D126" s="433">
        <v>-4</v>
      </c>
      <c r="E126" s="430">
        <v>4</v>
      </c>
      <c r="F126" s="430">
        <v>0</v>
      </c>
      <c r="G126" s="325">
        <v>-4</v>
      </c>
      <c r="I126" s="102"/>
      <c r="J126" s="102"/>
    </row>
    <row r="127" spans="1:10" ht="42" customHeight="1" x14ac:dyDescent="0.25">
      <c r="A127" s="159" t="s">
        <v>399</v>
      </c>
      <c r="B127" s="430">
        <v>3</v>
      </c>
      <c r="C127" s="430">
        <v>9</v>
      </c>
      <c r="D127" s="433">
        <v>6</v>
      </c>
      <c r="E127" s="430">
        <v>3</v>
      </c>
      <c r="F127" s="430">
        <v>8</v>
      </c>
      <c r="G127" s="325">
        <v>5</v>
      </c>
      <c r="I127" s="102"/>
      <c r="J127" s="102"/>
    </row>
    <row r="128" spans="1:10" ht="23.25" customHeight="1" x14ac:dyDescent="0.25">
      <c r="A128" s="159" t="s">
        <v>415</v>
      </c>
      <c r="B128" s="430">
        <v>3</v>
      </c>
      <c r="C128" s="430">
        <v>3</v>
      </c>
      <c r="D128" s="433">
        <v>0</v>
      </c>
      <c r="E128" s="430">
        <v>3</v>
      </c>
      <c r="F128" s="430">
        <v>0</v>
      </c>
      <c r="G128" s="325">
        <v>-3</v>
      </c>
      <c r="I128" s="102"/>
      <c r="J128" s="102"/>
    </row>
    <row r="129" spans="1:10" ht="24" customHeight="1" x14ac:dyDescent="0.25">
      <c r="A129" s="159" t="s">
        <v>335</v>
      </c>
      <c r="B129" s="430">
        <v>3</v>
      </c>
      <c r="C129" s="430">
        <v>0</v>
      </c>
      <c r="D129" s="433">
        <v>-3</v>
      </c>
      <c r="E129" s="430">
        <v>3</v>
      </c>
      <c r="F129" s="430">
        <v>0</v>
      </c>
      <c r="G129" s="325">
        <v>-3</v>
      </c>
      <c r="I129" s="102"/>
      <c r="J129" s="102"/>
    </row>
    <row r="130" spans="1:10" ht="26.7" customHeight="1" x14ac:dyDescent="0.25">
      <c r="A130" s="537" t="s">
        <v>177</v>
      </c>
      <c r="B130" s="538"/>
      <c r="C130" s="538"/>
      <c r="D130" s="538"/>
      <c r="E130" s="538"/>
      <c r="F130" s="538"/>
      <c r="G130" s="539"/>
      <c r="I130" s="102"/>
      <c r="J130" s="102"/>
    </row>
    <row r="131" spans="1:10" ht="23.25" customHeight="1" x14ac:dyDescent="0.25">
      <c r="A131" s="400" t="s">
        <v>99</v>
      </c>
      <c r="B131" s="430">
        <v>256</v>
      </c>
      <c r="C131" s="430">
        <v>12</v>
      </c>
      <c r="D131" s="433">
        <v>-244</v>
      </c>
      <c r="E131" s="430">
        <v>223</v>
      </c>
      <c r="F131" s="430">
        <v>8</v>
      </c>
      <c r="G131" s="325">
        <v>-215</v>
      </c>
      <c r="I131" s="102"/>
      <c r="J131" s="102"/>
    </row>
    <row r="132" spans="1:10" ht="22.5" customHeight="1" x14ac:dyDescent="0.25">
      <c r="A132" s="400" t="s">
        <v>103</v>
      </c>
      <c r="B132" s="430">
        <v>97</v>
      </c>
      <c r="C132" s="430">
        <v>14</v>
      </c>
      <c r="D132" s="433">
        <v>-83</v>
      </c>
      <c r="E132" s="430">
        <v>80</v>
      </c>
      <c r="F132" s="430">
        <v>8</v>
      </c>
      <c r="G132" s="325">
        <v>-72</v>
      </c>
      <c r="I132" s="102"/>
      <c r="J132" s="102"/>
    </row>
    <row r="133" spans="1:10" ht="23.25" customHeight="1" x14ac:dyDescent="0.25">
      <c r="A133" s="400" t="s">
        <v>112</v>
      </c>
      <c r="B133" s="430">
        <v>53</v>
      </c>
      <c r="C133" s="430">
        <v>5</v>
      </c>
      <c r="D133" s="433">
        <v>-48</v>
      </c>
      <c r="E133" s="430">
        <v>43</v>
      </c>
      <c r="F133" s="430">
        <v>1</v>
      </c>
      <c r="G133" s="325">
        <v>-42</v>
      </c>
      <c r="I133" s="102"/>
      <c r="J133" s="102"/>
    </row>
    <row r="134" spans="1:10" ht="23.25" customHeight="1" x14ac:dyDescent="0.25">
      <c r="A134" s="400" t="s">
        <v>254</v>
      </c>
      <c r="B134" s="430">
        <v>31</v>
      </c>
      <c r="C134" s="430">
        <v>1</v>
      </c>
      <c r="D134" s="433">
        <v>-30</v>
      </c>
      <c r="E134" s="430">
        <v>25</v>
      </c>
      <c r="F134" s="430">
        <v>0</v>
      </c>
      <c r="G134" s="325">
        <v>-25</v>
      </c>
      <c r="I134" s="102"/>
      <c r="J134" s="102"/>
    </row>
    <row r="135" spans="1:10" ht="23.25" customHeight="1" x14ac:dyDescent="0.25">
      <c r="A135" s="400" t="s">
        <v>110</v>
      </c>
      <c r="B135" s="430">
        <v>21</v>
      </c>
      <c r="C135" s="430">
        <v>3</v>
      </c>
      <c r="D135" s="433">
        <v>-18</v>
      </c>
      <c r="E135" s="430">
        <v>14</v>
      </c>
      <c r="F135" s="430">
        <v>1</v>
      </c>
      <c r="G135" s="325">
        <v>-13</v>
      </c>
      <c r="I135" s="102"/>
      <c r="J135" s="102"/>
    </row>
    <row r="136" spans="1:10" ht="23.25" customHeight="1" x14ac:dyDescent="0.25">
      <c r="A136" s="400" t="s">
        <v>124</v>
      </c>
      <c r="B136" s="430">
        <v>21</v>
      </c>
      <c r="C136" s="430">
        <v>2</v>
      </c>
      <c r="D136" s="433">
        <v>-19</v>
      </c>
      <c r="E136" s="430">
        <v>11</v>
      </c>
      <c r="F136" s="430">
        <v>0</v>
      </c>
      <c r="G136" s="325">
        <v>-11</v>
      </c>
      <c r="I136" s="102"/>
      <c r="J136" s="102"/>
    </row>
    <row r="137" spans="1:10" ht="23.25" customHeight="1" x14ac:dyDescent="0.25">
      <c r="A137" s="400" t="s">
        <v>115</v>
      </c>
      <c r="B137" s="430">
        <v>19</v>
      </c>
      <c r="C137" s="430">
        <v>10</v>
      </c>
      <c r="D137" s="433">
        <v>-9</v>
      </c>
      <c r="E137" s="430">
        <v>16</v>
      </c>
      <c r="F137" s="430">
        <v>6</v>
      </c>
      <c r="G137" s="325">
        <v>-10</v>
      </c>
      <c r="I137" s="102"/>
      <c r="J137" s="102"/>
    </row>
    <row r="138" spans="1:10" ht="23.25" customHeight="1" x14ac:dyDescent="0.25">
      <c r="A138" s="400" t="s">
        <v>119</v>
      </c>
      <c r="B138" s="430">
        <v>17</v>
      </c>
      <c r="C138" s="430">
        <v>2</v>
      </c>
      <c r="D138" s="433">
        <v>-15</v>
      </c>
      <c r="E138" s="430">
        <v>9</v>
      </c>
      <c r="F138" s="430">
        <v>1</v>
      </c>
      <c r="G138" s="325">
        <v>-8</v>
      </c>
      <c r="I138" s="102"/>
      <c r="J138" s="102"/>
    </row>
    <row r="139" spans="1:10" ht="23.25" customHeight="1" x14ac:dyDescent="0.25">
      <c r="A139" s="400" t="s">
        <v>130</v>
      </c>
      <c r="B139" s="430">
        <v>15</v>
      </c>
      <c r="C139" s="430">
        <v>5</v>
      </c>
      <c r="D139" s="433">
        <v>-10</v>
      </c>
      <c r="E139" s="430">
        <v>10</v>
      </c>
      <c r="F139" s="430">
        <v>2</v>
      </c>
      <c r="G139" s="325">
        <v>-8</v>
      </c>
      <c r="I139" s="102"/>
      <c r="J139" s="102"/>
    </row>
    <row r="140" spans="1:10" ht="23.25" customHeight="1" x14ac:dyDescent="0.25">
      <c r="A140" s="400" t="s">
        <v>114</v>
      </c>
      <c r="B140" s="430">
        <v>11</v>
      </c>
      <c r="C140" s="430">
        <v>1</v>
      </c>
      <c r="D140" s="433">
        <v>-10</v>
      </c>
      <c r="E140" s="430">
        <v>10</v>
      </c>
      <c r="F140" s="430">
        <v>1</v>
      </c>
      <c r="G140" s="325">
        <v>-9</v>
      </c>
      <c r="I140" s="102"/>
      <c r="J140" s="102"/>
    </row>
    <row r="141" spans="1:10" ht="23.25" customHeight="1" x14ac:dyDescent="0.25">
      <c r="A141" s="400" t="s">
        <v>133</v>
      </c>
      <c r="B141" s="430">
        <v>10</v>
      </c>
      <c r="C141" s="430">
        <v>1</v>
      </c>
      <c r="D141" s="433">
        <v>-9</v>
      </c>
      <c r="E141" s="430">
        <v>4</v>
      </c>
      <c r="F141" s="430">
        <v>1</v>
      </c>
      <c r="G141" s="325">
        <v>-3</v>
      </c>
      <c r="I141" s="102"/>
      <c r="J141" s="102"/>
    </row>
    <row r="142" spans="1:10" ht="23.1" customHeight="1" x14ac:dyDescent="0.25">
      <c r="A142" s="400" t="s">
        <v>129</v>
      </c>
      <c r="B142" s="430">
        <v>9</v>
      </c>
      <c r="C142" s="430">
        <v>3</v>
      </c>
      <c r="D142" s="433">
        <v>-6</v>
      </c>
      <c r="E142" s="430">
        <v>7</v>
      </c>
      <c r="F142" s="430">
        <v>2</v>
      </c>
      <c r="G142" s="325">
        <v>-5</v>
      </c>
      <c r="I142" s="102"/>
      <c r="J142" s="102"/>
    </row>
    <row r="143" spans="1:10" ht="23.4" customHeight="1" x14ac:dyDescent="0.25">
      <c r="A143" s="400" t="s">
        <v>324</v>
      </c>
      <c r="B143" s="430">
        <v>4</v>
      </c>
      <c r="C143" s="430">
        <v>3</v>
      </c>
      <c r="D143" s="433">
        <v>-1</v>
      </c>
      <c r="E143" s="430">
        <v>3</v>
      </c>
      <c r="F143" s="430">
        <v>2</v>
      </c>
      <c r="G143" s="325">
        <v>-1</v>
      </c>
      <c r="I143" s="102"/>
      <c r="J143" s="102"/>
    </row>
    <row r="144" spans="1:10" ht="24" customHeight="1" x14ac:dyDescent="0.25">
      <c r="A144" s="400" t="s">
        <v>416</v>
      </c>
      <c r="B144" s="430">
        <v>4</v>
      </c>
      <c r="C144" s="430">
        <v>2</v>
      </c>
      <c r="D144" s="433">
        <v>-2</v>
      </c>
      <c r="E144" s="430">
        <v>3</v>
      </c>
      <c r="F144" s="430">
        <v>1</v>
      </c>
      <c r="G144" s="325">
        <v>-2</v>
      </c>
      <c r="I144" s="102"/>
      <c r="J144" s="102"/>
    </row>
    <row r="145" spans="1:10" ht="23.25" customHeight="1" x14ac:dyDescent="0.25">
      <c r="A145" s="400" t="s">
        <v>125</v>
      </c>
      <c r="B145" s="430">
        <v>3</v>
      </c>
      <c r="C145" s="430">
        <v>1</v>
      </c>
      <c r="D145" s="433">
        <v>-2</v>
      </c>
      <c r="E145" s="430">
        <v>1</v>
      </c>
      <c r="F145" s="430">
        <v>0</v>
      </c>
      <c r="G145" s="325">
        <v>-1</v>
      </c>
      <c r="I145" s="102"/>
      <c r="J145" s="102"/>
    </row>
    <row r="146" spans="1:10" x14ac:dyDescent="0.3">
      <c r="B146" s="405"/>
      <c r="C146" s="405"/>
      <c r="D146" s="402"/>
      <c r="E146" s="405"/>
      <c r="F146" s="405"/>
      <c r="G146" s="402"/>
    </row>
  </sheetData>
  <mergeCells count="21"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98:G98"/>
    <mergeCell ref="A114:G114"/>
    <mergeCell ref="A130:G130"/>
    <mergeCell ref="A24:G24"/>
    <mergeCell ref="A40:G40"/>
    <mergeCell ref="A56:G56"/>
    <mergeCell ref="A72:G72"/>
    <mergeCell ref="A88:G88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97" max="1638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B1" zoomScale="90" zoomScaleNormal="90" zoomScaleSheetLayoutView="82" workbookViewId="0">
      <selection activeCell="E17" sqref="E17"/>
    </sheetView>
  </sheetViews>
  <sheetFormatPr defaultRowHeight="18" x14ac:dyDescent="0.35"/>
  <cols>
    <col min="1" max="1" width="1.44140625" style="43" hidden="1" customWidth="1"/>
    <col min="2" max="2" width="82.109375" style="43" customWidth="1"/>
    <col min="3" max="3" width="14.33203125" style="215" customWidth="1"/>
    <col min="4" max="4" width="13.44140625" style="215" customWidth="1"/>
    <col min="5" max="6" width="11.5546875" style="215" customWidth="1"/>
    <col min="7" max="251" width="9.109375" style="43"/>
    <col min="252" max="252" width="0" style="43" hidden="1" customWidth="1"/>
    <col min="253" max="253" width="87.44140625" style="43" customWidth="1"/>
    <col min="254" max="257" width="11.5546875" style="43" customWidth="1"/>
    <col min="258" max="258" width="9.109375" style="43"/>
    <col min="259" max="261" width="9.109375" style="43" customWidth="1"/>
    <col min="262" max="507" width="9.109375" style="43"/>
    <col min="508" max="508" width="0" style="43" hidden="1" customWidth="1"/>
    <col min="509" max="509" width="87.44140625" style="43" customWidth="1"/>
    <col min="510" max="513" width="11.5546875" style="43" customWidth="1"/>
    <col min="514" max="514" width="9.109375" style="43"/>
    <col min="515" max="517" width="9.109375" style="43" customWidth="1"/>
    <col min="518" max="763" width="9.109375" style="43"/>
    <col min="764" max="764" width="0" style="43" hidden="1" customWidth="1"/>
    <col min="765" max="765" width="87.44140625" style="43" customWidth="1"/>
    <col min="766" max="769" width="11.5546875" style="43" customWidth="1"/>
    <col min="770" max="770" width="9.109375" style="43"/>
    <col min="771" max="773" width="9.109375" style="43" customWidth="1"/>
    <col min="774" max="1019" width="9.109375" style="43"/>
    <col min="1020" max="1020" width="0" style="43" hidden="1" customWidth="1"/>
    <col min="1021" max="1021" width="87.44140625" style="43" customWidth="1"/>
    <col min="1022" max="1025" width="11.5546875" style="43" customWidth="1"/>
    <col min="1026" max="1026" width="9.109375" style="43"/>
    <col min="1027" max="1029" width="9.109375" style="43" customWidth="1"/>
    <col min="1030" max="1275" width="9.109375" style="43"/>
    <col min="1276" max="1276" width="0" style="43" hidden="1" customWidth="1"/>
    <col min="1277" max="1277" width="87.44140625" style="43" customWidth="1"/>
    <col min="1278" max="1281" width="11.5546875" style="43" customWidth="1"/>
    <col min="1282" max="1282" width="9.109375" style="43"/>
    <col min="1283" max="1285" width="9.109375" style="43" customWidth="1"/>
    <col min="1286" max="1531" width="9.109375" style="43"/>
    <col min="1532" max="1532" width="0" style="43" hidden="1" customWidth="1"/>
    <col min="1533" max="1533" width="87.44140625" style="43" customWidth="1"/>
    <col min="1534" max="1537" width="11.5546875" style="43" customWidth="1"/>
    <col min="1538" max="1538" width="9.109375" style="43"/>
    <col min="1539" max="1541" width="9.109375" style="43" customWidth="1"/>
    <col min="1542" max="1787" width="9.109375" style="43"/>
    <col min="1788" max="1788" width="0" style="43" hidden="1" customWidth="1"/>
    <col min="1789" max="1789" width="87.44140625" style="43" customWidth="1"/>
    <col min="1790" max="1793" width="11.5546875" style="43" customWidth="1"/>
    <col min="1794" max="1794" width="9.109375" style="43"/>
    <col min="1795" max="1797" width="9.109375" style="43" customWidth="1"/>
    <col min="1798" max="2043" width="9.109375" style="43"/>
    <col min="2044" max="2044" width="0" style="43" hidden="1" customWidth="1"/>
    <col min="2045" max="2045" width="87.44140625" style="43" customWidth="1"/>
    <col min="2046" max="2049" width="11.5546875" style="43" customWidth="1"/>
    <col min="2050" max="2050" width="9.109375" style="43"/>
    <col min="2051" max="2053" width="9.109375" style="43" customWidth="1"/>
    <col min="2054" max="2299" width="9.109375" style="43"/>
    <col min="2300" max="2300" width="0" style="43" hidden="1" customWidth="1"/>
    <col min="2301" max="2301" width="87.44140625" style="43" customWidth="1"/>
    <col min="2302" max="2305" width="11.5546875" style="43" customWidth="1"/>
    <col min="2306" max="2306" width="9.109375" style="43"/>
    <col min="2307" max="2309" width="9.109375" style="43" customWidth="1"/>
    <col min="2310" max="2555" width="9.109375" style="43"/>
    <col min="2556" max="2556" width="0" style="43" hidden="1" customWidth="1"/>
    <col min="2557" max="2557" width="87.44140625" style="43" customWidth="1"/>
    <col min="2558" max="2561" width="11.5546875" style="43" customWidth="1"/>
    <col min="2562" max="2562" width="9.109375" style="43"/>
    <col min="2563" max="2565" width="9.109375" style="43" customWidth="1"/>
    <col min="2566" max="2811" width="9.109375" style="43"/>
    <col min="2812" max="2812" width="0" style="43" hidden="1" customWidth="1"/>
    <col min="2813" max="2813" width="87.44140625" style="43" customWidth="1"/>
    <col min="2814" max="2817" width="11.5546875" style="43" customWidth="1"/>
    <col min="2818" max="2818" width="9.109375" style="43"/>
    <col min="2819" max="2821" width="9.109375" style="43" customWidth="1"/>
    <col min="2822" max="3067" width="9.109375" style="43"/>
    <col min="3068" max="3068" width="0" style="43" hidden="1" customWidth="1"/>
    <col min="3069" max="3069" width="87.44140625" style="43" customWidth="1"/>
    <col min="3070" max="3073" width="11.5546875" style="43" customWidth="1"/>
    <col min="3074" max="3074" width="9.109375" style="43"/>
    <col min="3075" max="3077" width="9.109375" style="43" customWidth="1"/>
    <col min="3078" max="3323" width="9.109375" style="43"/>
    <col min="3324" max="3324" width="0" style="43" hidden="1" customWidth="1"/>
    <col min="3325" max="3325" width="87.44140625" style="43" customWidth="1"/>
    <col min="3326" max="3329" width="11.5546875" style="43" customWidth="1"/>
    <col min="3330" max="3330" width="9.109375" style="43"/>
    <col min="3331" max="3333" width="9.109375" style="43" customWidth="1"/>
    <col min="3334" max="3579" width="9.109375" style="43"/>
    <col min="3580" max="3580" width="0" style="43" hidden="1" customWidth="1"/>
    <col min="3581" max="3581" width="87.44140625" style="43" customWidth="1"/>
    <col min="3582" max="3585" width="11.5546875" style="43" customWidth="1"/>
    <col min="3586" max="3586" width="9.109375" style="43"/>
    <col min="3587" max="3589" width="9.109375" style="43" customWidth="1"/>
    <col min="3590" max="3835" width="9.109375" style="43"/>
    <col min="3836" max="3836" width="0" style="43" hidden="1" customWidth="1"/>
    <col min="3837" max="3837" width="87.44140625" style="43" customWidth="1"/>
    <col min="3838" max="3841" width="11.5546875" style="43" customWidth="1"/>
    <col min="3842" max="3842" width="9.109375" style="43"/>
    <col min="3843" max="3845" width="9.109375" style="43" customWidth="1"/>
    <col min="3846" max="4091" width="9.109375" style="43"/>
    <col min="4092" max="4092" width="0" style="43" hidden="1" customWidth="1"/>
    <col min="4093" max="4093" width="87.44140625" style="43" customWidth="1"/>
    <col min="4094" max="4097" width="11.5546875" style="43" customWidth="1"/>
    <col min="4098" max="4098" width="9.109375" style="43"/>
    <col min="4099" max="4101" width="9.109375" style="43" customWidth="1"/>
    <col min="4102" max="4347" width="9.109375" style="43"/>
    <col min="4348" max="4348" width="0" style="43" hidden="1" customWidth="1"/>
    <col min="4349" max="4349" width="87.44140625" style="43" customWidth="1"/>
    <col min="4350" max="4353" width="11.5546875" style="43" customWidth="1"/>
    <col min="4354" max="4354" width="9.109375" style="43"/>
    <col min="4355" max="4357" width="9.109375" style="43" customWidth="1"/>
    <col min="4358" max="4603" width="9.109375" style="43"/>
    <col min="4604" max="4604" width="0" style="43" hidden="1" customWidth="1"/>
    <col min="4605" max="4605" width="87.44140625" style="43" customWidth="1"/>
    <col min="4606" max="4609" width="11.5546875" style="43" customWidth="1"/>
    <col min="4610" max="4610" width="9.109375" style="43"/>
    <col min="4611" max="4613" width="9.109375" style="43" customWidth="1"/>
    <col min="4614" max="4859" width="9.109375" style="43"/>
    <col min="4860" max="4860" width="0" style="43" hidden="1" customWidth="1"/>
    <col min="4861" max="4861" width="87.44140625" style="43" customWidth="1"/>
    <col min="4862" max="4865" width="11.5546875" style="43" customWidth="1"/>
    <col min="4866" max="4866" width="9.109375" style="43"/>
    <col min="4867" max="4869" width="9.109375" style="43" customWidth="1"/>
    <col min="4870" max="5115" width="9.109375" style="43"/>
    <col min="5116" max="5116" width="0" style="43" hidden="1" customWidth="1"/>
    <col min="5117" max="5117" width="87.44140625" style="43" customWidth="1"/>
    <col min="5118" max="5121" width="11.5546875" style="43" customWidth="1"/>
    <col min="5122" max="5122" width="9.109375" style="43"/>
    <col min="5123" max="5125" width="9.109375" style="43" customWidth="1"/>
    <col min="5126" max="5371" width="9.109375" style="43"/>
    <col min="5372" max="5372" width="0" style="43" hidden="1" customWidth="1"/>
    <col min="5373" max="5373" width="87.44140625" style="43" customWidth="1"/>
    <col min="5374" max="5377" width="11.5546875" style="43" customWidth="1"/>
    <col min="5378" max="5378" width="9.109375" style="43"/>
    <col min="5379" max="5381" width="9.109375" style="43" customWidth="1"/>
    <col min="5382" max="5627" width="9.109375" style="43"/>
    <col min="5628" max="5628" width="0" style="43" hidden="1" customWidth="1"/>
    <col min="5629" max="5629" width="87.44140625" style="43" customWidth="1"/>
    <col min="5630" max="5633" width="11.5546875" style="43" customWidth="1"/>
    <col min="5634" max="5634" width="9.109375" style="43"/>
    <col min="5635" max="5637" width="9.109375" style="43" customWidth="1"/>
    <col min="5638" max="5883" width="9.109375" style="43"/>
    <col min="5884" max="5884" width="0" style="43" hidden="1" customWidth="1"/>
    <col min="5885" max="5885" width="87.44140625" style="43" customWidth="1"/>
    <col min="5886" max="5889" width="11.5546875" style="43" customWidth="1"/>
    <col min="5890" max="5890" width="9.109375" style="43"/>
    <col min="5891" max="5893" width="9.109375" style="43" customWidth="1"/>
    <col min="5894" max="6139" width="9.109375" style="43"/>
    <col min="6140" max="6140" width="0" style="43" hidden="1" customWidth="1"/>
    <col min="6141" max="6141" width="87.44140625" style="43" customWidth="1"/>
    <col min="6142" max="6145" width="11.5546875" style="43" customWidth="1"/>
    <col min="6146" max="6146" width="9.109375" style="43"/>
    <col min="6147" max="6149" width="9.109375" style="43" customWidth="1"/>
    <col min="6150" max="6395" width="9.109375" style="43"/>
    <col min="6396" max="6396" width="0" style="43" hidden="1" customWidth="1"/>
    <col min="6397" max="6397" width="87.44140625" style="43" customWidth="1"/>
    <col min="6398" max="6401" width="11.5546875" style="43" customWidth="1"/>
    <col min="6402" max="6402" width="9.109375" style="43"/>
    <col min="6403" max="6405" width="9.109375" style="43" customWidth="1"/>
    <col min="6406" max="6651" width="9.109375" style="43"/>
    <col min="6652" max="6652" width="0" style="43" hidden="1" customWidth="1"/>
    <col min="6653" max="6653" width="87.44140625" style="43" customWidth="1"/>
    <col min="6654" max="6657" width="11.5546875" style="43" customWidth="1"/>
    <col min="6658" max="6658" width="9.109375" style="43"/>
    <col min="6659" max="6661" width="9.109375" style="43" customWidth="1"/>
    <col min="6662" max="6907" width="9.109375" style="43"/>
    <col min="6908" max="6908" width="0" style="43" hidden="1" customWidth="1"/>
    <col min="6909" max="6909" width="87.44140625" style="43" customWidth="1"/>
    <col min="6910" max="6913" width="11.5546875" style="43" customWidth="1"/>
    <col min="6914" max="6914" width="9.109375" style="43"/>
    <col min="6915" max="6917" width="9.109375" style="43" customWidth="1"/>
    <col min="6918" max="7163" width="9.109375" style="43"/>
    <col min="7164" max="7164" width="0" style="43" hidden="1" customWidth="1"/>
    <col min="7165" max="7165" width="87.44140625" style="43" customWidth="1"/>
    <col min="7166" max="7169" width="11.5546875" style="43" customWidth="1"/>
    <col min="7170" max="7170" width="9.109375" style="43"/>
    <col min="7171" max="7173" width="9.109375" style="43" customWidth="1"/>
    <col min="7174" max="7419" width="9.109375" style="43"/>
    <col min="7420" max="7420" width="0" style="43" hidden="1" customWidth="1"/>
    <col min="7421" max="7421" width="87.44140625" style="43" customWidth="1"/>
    <col min="7422" max="7425" width="11.5546875" style="43" customWidth="1"/>
    <col min="7426" max="7426" width="9.109375" style="43"/>
    <col min="7427" max="7429" width="9.109375" style="43" customWidth="1"/>
    <col min="7430" max="7675" width="9.109375" style="43"/>
    <col min="7676" max="7676" width="0" style="43" hidden="1" customWidth="1"/>
    <col min="7677" max="7677" width="87.44140625" style="43" customWidth="1"/>
    <col min="7678" max="7681" width="11.5546875" style="43" customWidth="1"/>
    <col min="7682" max="7682" width="9.109375" style="43"/>
    <col min="7683" max="7685" width="9.109375" style="43" customWidth="1"/>
    <col min="7686" max="7931" width="9.109375" style="43"/>
    <col min="7932" max="7932" width="0" style="43" hidden="1" customWidth="1"/>
    <col min="7933" max="7933" width="87.44140625" style="43" customWidth="1"/>
    <col min="7934" max="7937" width="11.5546875" style="43" customWidth="1"/>
    <col min="7938" max="7938" width="9.109375" style="43"/>
    <col min="7939" max="7941" width="9.109375" style="43" customWidth="1"/>
    <col min="7942" max="8187" width="9.109375" style="43"/>
    <col min="8188" max="8188" width="0" style="43" hidden="1" customWidth="1"/>
    <col min="8189" max="8189" width="87.44140625" style="43" customWidth="1"/>
    <col min="8190" max="8193" width="11.5546875" style="43" customWidth="1"/>
    <col min="8194" max="8194" width="9.109375" style="43"/>
    <col min="8195" max="8197" width="9.109375" style="43" customWidth="1"/>
    <col min="8198" max="8443" width="9.109375" style="43"/>
    <col min="8444" max="8444" width="0" style="43" hidden="1" customWidth="1"/>
    <col min="8445" max="8445" width="87.44140625" style="43" customWidth="1"/>
    <col min="8446" max="8449" width="11.5546875" style="43" customWidth="1"/>
    <col min="8450" max="8450" width="9.109375" style="43"/>
    <col min="8451" max="8453" width="9.109375" style="43" customWidth="1"/>
    <col min="8454" max="8699" width="9.109375" style="43"/>
    <col min="8700" max="8700" width="0" style="43" hidden="1" customWidth="1"/>
    <col min="8701" max="8701" width="87.44140625" style="43" customWidth="1"/>
    <col min="8702" max="8705" width="11.5546875" style="43" customWidth="1"/>
    <col min="8706" max="8706" width="9.109375" style="43"/>
    <col min="8707" max="8709" width="9.109375" style="43" customWidth="1"/>
    <col min="8710" max="8955" width="9.109375" style="43"/>
    <col min="8956" max="8956" width="0" style="43" hidden="1" customWidth="1"/>
    <col min="8957" max="8957" width="87.44140625" style="43" customWidth="1"/>
    <col min="8958" max="8961" width="11.5546875" style="43" customWidth="1"/>
    <col min="8962" max="8962" width="9.109375" style="43"/>
    <col min="8963" max="8965" width="9.109375" style="43" customWidth="1"/>
    <col min="8966" max="9211" width="9.109375" style="43"/>
    <col min="9212" max="9212" width="0" style="43" hidden="1" customWidth="1"/>
    <col min="9213" max="9213" width="87.44140625" style="43" customWidth="1"/>
    <col min="9214" max="9217" width="11.5546875" style="43" customWidth="1"/>
    <col min="9218" max="9218" width="9.109375" style="43"/>
    <col min="9219" max="9221" width="9.109375" style="43" customWidth="1"/>
    <col min="9222" max="9467" width="9.109375" style="43"/>
    <col min="9468" max="9468" width="0" style="43" hidden="1" customWidth="1"/>
    <col min="9469" max="9469" width="87.44140625" style="43" customWidth="1"/>
    <col min="9470" max="9473" width="11.5546875" style="43" customWidth="1"/>
    <col min="9474" max="9474" width="9.109375" style="43"/>
    <col min="9475" max="9477" width="9.109375" style="43" customWidth="1"/>
    <col min="9478" max="9723" width="9.109375" style="43"/>
    <col min="9724" max="9724" width="0" style="43" hidden="1" customWidth="1"/>
    <col min="9725" max="9725" width="87.44140625" style="43" customWidth="1"/>
    <col min="9726" max="9729" width="11.5546875" style="43" customWidth="1"/>
    <col min="9730" max="9730" width="9.109375" style="43"/>
    <col min="9731" max="9733" width="9.109375" style="43" customWidth="1"/>
    <col min="9734" max="9979" width="9.109375" style="43"/>
    <col min="9980" max="9980" width="0" style="43" hidden="1" customWidth="1"/>
    <col min="9981" max="9981" width="87.44140625" style="43" customWidth="1"/>
    <col min="9982" max="9985" width="11.5546875" style="43" customWidth="1"/>
    <col min="9986" max="9986" width="9.109375" style="43"/>
    <col min="9987" max="9989" width="9.109375" style="43" customWidth="1"/>
    <col min="9990" max="10235" width="9.109375" style="43"/>
    <col min="10236" max="10236" width="0" style="43" hidden="1" customWidth="1"/>
    <col min="10237" max="10237" width="87.44140625" style="43" customWidth="1"/>
    <col min="10238" max="10241" width="11.5546875" style="43" customWidth="1"/>
    <col min="10242" max="10242" width="9.109375" style="43"/>
    <col min="10243" max="10245" width="9.109375" style="43" customWidth="1"/>
    <col min="10246" max="10491" width="9.109375" style="43"/>
    <col min="10492" max="10492" width="0" style="43" hidden="1" customWidth="1"/>
    <col min="10493" max="10493" width="87.44140625" style="43" customWidth="1"/>
    <col min="10494" max="10497" width="11.5546875" style="43" customWidth="1"/>
    <col min="10498" max="10498" width="9.109375" style="43"/>
    <col min="10499" max="10501" width="9.109375" style="43" customWidth="1"/>
    <col min="10502" max="10747" width="9.109375" style="43"/>
    <col min="10748" max="10748" width="0" style="43" hidden="1" customWidth="1"/>
    <col min="10749" max="10749" width="87.44140625" style="43" customWidth="1"/>
    <col min="10750" max="10753" width="11.5546875" style="43" customWidth="1"/>
    <col min="10754" max="10754" width="9.109375" style="43"/>
    <col min="10755" max="10757" width="9.109375" style="43" customWidth="1"/>
    <col min="10758" max="11003" width="9.109375" style="43"/>
    <col min="11004" max="11004" width="0" style="43" hidden="1" customWidth="1"/>
    <col min="11005" max="11005" width="87.44140625" style="43" customWidth="1"/>
    <col min="11006" max="11009" width="11.5546875" style="43" customWidth="1"/>
    <col min="11010" max="11010" width="9.109375" style="43"/>
    <col min="11011" max="11013" width="9.109375" style="43" customWidth="1"/>
    <col min="11014" max="11259" width="9.109375" style="43"/>
    <col min="11260" max="11260" width="0" style="43" hidden="1" customWidth="1"/>
    <col min="11261" max="11261" width="87.44140625" style="43" customWidth="1"/>
    <col min="11262" max="11265" width="11.5546875" style="43" customWidth="1"/>
    <col min="11266" max="11266" width="9.109375" style="43"/>
    <col min="11267" max="11269" width="9.109375" style="43" customWidth="1"/>
    <col min="11270" max="11515" width="9.109375" style="43"/>
    <col min="11516" max="11516" width="0" style="43" hidden="1" customWidth="1"/>
    <col min="11517" max="11517" width="87.44140625" style="43" customWidth="1"/>
    <col min="11518" max="11521" width="11.5546875" style="43" customWidth="1"/>
    <col min="11522" max="11522" width="9.109375" style="43"/>
    <col min="11523" max="11525" width="9.109375" style="43" customWidth="1"/>
    <col min="11526" max="11771" width="9.109375" style="43"/>
    <col min="11772" max="11772" width="0" style="43" hidden="1" customWidth="1"/>
    <col min="11773" max="11773" width="87.44140625" style="43" customWidth="1"/>
    <col min="11774" max="11777" width="11.5546875" style="43" customWidth="1"/>
    <col min="11778" max="11778" width="9.109375" style="43"/>
    <col min="11779" max="11781" width="9.109375" style="43" customWidth="1"/>
    <col min="11782" max="12027" width="9.109375" style="43"/>
    <col min="12028" max="12028" width="0" style="43" hidden="1" customWidth="1"/>
    <col min="12029" max="12029" width="87.44140625" style="43" customWidth="1"/>
    <col min="12030" max="12033" width="11.5546875" style="43" customWidth="1"/>
    <col min="12034" max="12034" width="9.109375" style="43"/>
    <col min="12035" max="12037" width="9.109375" style="43" customWidth="1"/>
    <col min="12038" max="12283" width="9.109375" style="43"/>
    <col min="12284" max="12284" width="0" style="43" hidden="1" customWidth="1"/>
    <col min="12285" max="12285" width="87.44140625" style="43" customWidth="1"/>
    <col min="12286" max="12289" width="11.5546875" style="43" customWidth="1"/>
    <col min="12290" max="12290" width="9.109375" style="43"/>
    <col min="12291" max="12293" width="9.109375" style="43" customWidth="1"/>
    <col min="12294" max="12539" width="9.109375" style="43"/>
    <col min="12540" max="12540" width="0" style="43" hidden="1" customWidth="1"/>
    <col min="12541" max="12541" width="87.44140625" style="43" customWidth="1"/>
    <col min="12542" max="12545" width="11.5546875" style="43" customWidth="1"/>
    <col min="12546" max="12546" width="9.109375" style="43"/>
    <col min="12547" max="12549" width="9.109375" style="43" customWidth="1"/>
    <col min="12550" max="12795" width="9.109375" style="43"/>
    <col min="12796" max="12796" width="0" style="43" hidden="1" customWidth="1"/>
    <col min="12797" max="12797" width="87.44140625" style="43" customWidth="1"/>
    <col min="12798" max="12801" width="11.5546875" style="43" customWidth="1"/>
    <col min="12802" max="12802" width="9.109375" style="43"/>
    <col min="12803" max="12805" width="9.109375" style="43" customWidth="1"/>
    <col min="12806" max="13051" width="9.109375" style="43"/>
    <col min="13052" max="13052" width="0" style="43" hidden="1" customWidth="1"/>
    <col min="13053" max="13053" width="87.44140625" style="43" customWidth="1"/>
    <col min="13054" max="13057" width="11.5546875" style="43" customWidth="1"/>
    <col min="13058" max="13058" width="9.109375" style="43"/>
    <col min="13059" max="13061" width="9.109375" style="43" customWidth="1"/>
    <col min="13062" max="13307" width="9.109375" style="43"/>
    <col min="13308" max="13308" width="0" style="43" hidden="1" customWidth="1"/>
    <col min="13309" max="13309" width="87.44140625" style="43" customWidth="1"/>
    <col min="13310" max="13313" width="11.5546875" style="43" customWidth="1"/>
    <col min="13314" max="13314" width="9.109375" style="43"/>
    <col min="13315" max="13317" width="9.109375" style="43" customWidth="1"/>
    <col min="13318" max="13563" width="9.109375" style="43"/>
    <col min="13564" max="13564" width="0" style="43" hidden="1" customWidth="1"/>
    <col min="13565" max="13565" width="87.44140625" style="43" customWidth="1"/>
    <col min="13566" max="13569" width="11.5546875" style="43" customWidth="1"/>
    <col min="13570" max="13570" width="9.109375" style="43"/>
    <col min="13571" max="13573" width="9.109375" style="43" customWidth="1"/>
    <col min="13574" max="13819" width="9.109375" style="43"/>
    <col min="13820" max="13820" width="0" style="43" hidden="1" customWidth="1"/>
    <col min="13821" max="13821" width="87.44140625" style="43" customWidth="1"/>
    <col min="13822" max="13825" width="11.5546875" style="43" customWidth="1"/>
    <col min="13826" max="13826" width="9.109375" style="43"/>
    <col min="13827" max="13829" width="9.109375" style="43" customWidth="1"/>
    <col min="13830" max="14075" width="9.109375" style="43"/>
    <col min="14076" max="14076" width="0" style="43" hidden="1" customWidth="1"/>
    <col min="14077" max="14077" width="87.44140625" style="43" customWidth="1"/>
    <col min="14078" max="14081" width="11.5546875" style="43" customWidth="1"/>
    <col min="14082" max="14082" width="9.109375" style="43"/>
    <col min="14083" max="14085" width="9.109375" style="43" customWidth="1"/>
    <col min="14086" max="14331" width="9.109375" style="43"/>
    <col min="14332" max="14332" width="0" style="43" hidden="1" customWidth="1"/>
    <col min="14333" max="14333" width="87.44140625" style="43" customWidth="1"/>
    <col min="14334" max="14337" width="11.5546875" style="43" customWidth="1"/>
    <col min="14338" max="14338" width="9.109375" style="43"/>
    <col min="14339" max="14341" width="9.109375" style="43" customWidth="1"/>
    <col min="14342" max="14587" width="9.109375" style="43"/>
    <col min="14588" max="14588" width="0" style="43" hidden="1" customWidth="1"/>
    <col min="14589" max="14589" width="87.44140625" style="43" customWidth="1"/>
    <col min="14590" max="14593" width="11.5546875" style="43" customWidth="1"/>
    <col min="14594" max="14594" width="9.109375" style="43"/>
    <col min="14595" max="14597" width="9.109375" style="43" customWidth="1"/>
    <col min="14598" max="14843" width="9.109375" style="43"/>
    <col min="14844" max="14844" width="0" style="43" hidden="1" customWidth="1"/>
    <col min="14845" max="14845" width="87.44140625" style="43" customWidth="1"/>
    <col min="14846" max="14849" width="11.5546875" style="43" customWidth="1"/>
    <col min="14850" max="14850" width="9.109375" style="43"/>
    <col min="14851" max="14853" width="9.109375" style="43" customWidth="1"/>
    <col min="14854" max="15099" width="9.109375" style="43"/>
    <col min="15100" max="15100" width="0" style="43" hidden="1" customWidth="1"/>
    <col min="15101" max="15101" width="87.44140625" style="43" customWidth="1"/>
    <col min="15102" max="15105" width="11.5546875" style="43" customWidth="1"/>
    <col min="15106" max="15106" width="9.109375" style="43"/>
    <col min="15107" max="15109" width="9.109375" style="43" customWidth="1"/>
    <col min="15110" max="15355" width="9.109375" style="43"/>
    <col min="15356" max="15356" width="0" style="43" hidden="1" customWidth="1"/>
    <col min="15357" max="15357" width="87.44140625" style="43" customWidth="1"/>
    <col min="15358" max="15361" width="11.5546875" style="43" customWidth="1"/>
    <col min="15362" max="15362" width="9.109375" style="43"/>
    <col min="15363" max="15365" width="9.109375" style="43" customWidth="1"/>
    <col min="15366" max="15611" width="9.109375" style="43"/>
    <col min="15612" max="15612" width="0" style="43" hidden="1" customWidth="1"/>
    <col min="15613" max="15613" width="87.44140625" style="43" customWidth="1"/>
    <col min="15614" max="15617" width="11.5546875" style="43" customWidth="1"/>
    <col min="15618" max="15618" width="9.109375" style="43"/>
    <col min="15619" max="15621" width="9.109375" style="43" customWidth="1"/>
    <col min="15622" max="15867" width="9.109375" style="43"/>
    <col min="15868" max="15868" width="0" style="43" hidden="1" customWidth="1"/>
    <col min="15869" max="15869" width="87.44140625" style="43" customWidth="1"/>
    <col min="15870" max="15873" width="11.5546875" style="43" customWidth="1"/>
    <col min="15874" max="15874" width="9.109375" style="43"/>
    <col min="15875" max="15877" width="9.109375" style="43" customWidth="1"/>
    <col min="15878" max="16123" width="9.109375" style="43"/>
    <col min="16124" max="16124" width="0" style="43" hidden="1" customWidth="1"/>
    <col min="16125" max="16125" width="87.44140625" style="43" customWidth="1"/>
    <col min="16126" max="16129" width="11.5546875" style="43" customWidth="1"/>
    <col min="16130" max="16130" width="9.109375" style="43"/>
    <col min="16131" max="16133" width="9.109375" style="43" customWidth="1"/>
    <col min="16134" max="16380" width="9.109375" style="43"/>
    <col min="16381" max="16383" width="9.109375" style="43" customWidth="1"/>
    <col min="16384" max="16384" width="9.109375" style="43"/>
  </cols>
  <sheetData>
    <row r="1" spans="1:9" ht="21" x14ac:dyDescent="0.4">
      <c r="C1" s="495" t="s">
        <v>190</v>
      </c>
      <c r="D1" s="495"/>
      <c r="E1" s="495"/>
      <c r="F1" s="495"/>
    </row>
    <row r="2" spans="1:9" s="34" customFormat="1" ht="22.8" x14ac:dyDescent="0.3">
      <c r="A2" s="496" t="s">
        <v>19</v>
      </c>
      <c r="B2" s="496"/>
      <c r="C2" s="496"/>
      <c r="D2" s="496"/>
      <c r="E2" s="496"/>
      <c r="F2" s="496"/>
    </row>
    <row r="3" spans="1:9" s="34" customFormat="1" ht="22.8" x14ac:dyDescent="0.3">
      <c r="A3" s="129"/>
      <c r="B3" s="497" t="s">
        <v>51</v>
      </c>
      <c r="C3" s="496"/>
      <c r="D3" s="496"/>
      <c r="E3" s="496"/>
      <c r="F3" s="496"/>
    </row>
    <row r="4" spans="1:9" s="25" customFormat="1" ht="15.6" customHeight="1" x14ac:dyDescent="0.3">
      <c r="A4" s="26"/>
      <c r="B4" s="491" t="s">
        <v>15</v>
      </c>
      <c r="C4" s="492"/>
      <c r="D4" s="492"/>
      <c r="E4" s="492"/>
      <c r="F4" s="492"/>
    </row>
    <row r="5" spans="1:9" s="25" customFormat="1" ht="15.6" customHeight="1" x14ac:dyDescent="0.3">
      <c r="A5" s="26"/>
      <c r="B5" s="491" t="s">
        <v>16</v>
      </c>
      <c r="C5" s="492"/>
      <c r="D5" s="492"/>
      <c r="E5" s="492"/>
      <c r="F5" s="492"/>
    </row>
    <row r="6" spans="1:9" s="38" customFormat="1" ht="15" customHeight="1" x14ac:dyDescent="0.3">
      <c r="A6" s="36"/>
      <c r="B6" s="36"/>
      <c r="C6" s="222"/>
      <c r="D6" s="222"/>
      <c r="E6" s="222"/>
      <c r="F6" s="233" t="s">
        <v>178</v>
      </c>
    </row>
    <row r="7" spans="1:9" s="29" customFormat="1" ht="24.75" customHeight="1" x14ac:dyDescent="0.3">
      <c r="A7" s="28"/>
      <c r="B7" s="487"/>
      <c r="C7" s="493" t="str">
        <f>'1'!C7:C8</f>
        <v>Січень      2022 р.</v>
      </c>
      <c r="D7" s="493" t="str">
        <f>'1'!D7:D8</f>
        <v>Січень      2023 р.</v>
      </c>
      <c r="E7" s="493" t="s">
        <v>18</v>
      </c>
      <c r="F7" s="493"/>
    </row>
    <row r="8" spans="1:9" s="29" customFormat="1" ht="40.5" customHeight="1" x14ac:dyDescent="0.3">
      <c r="A8" s="28"/>
      <c r="B8" s="487"/>
      <c r="C8" s="494"/>
      <c r="D8" s="494"/>
      <c r="E8" s="234" t="s">
        <v>2</v>
      </c>
      <c r="F8" s="234" t="s">
        <v>11</v>
      </c>
    </row>
    <row r="9" spans="1:9" s="39" customFormat="1" ht="31.5" customHeight="1" x14ac:dyDescent="0.3">
      <c r="B9" s="160" t="s">
        <v>10</v>
      </c>
      <c r="C9" s="227">
        <v>336</v>
      </c>
      <c r="D9" s="442">
        <v>230</v>
      </c>
      <c r="E9" s="232">
        <v>68.452380952380949</v>
      </c>
      <c r="F9" s="443">
        <v>-106</v>
      </c>
      <c r="I9" s="41"/>
    </row>
    <row r="10" spans="1:9" s="39" customFormat="1" ht="22.35" customHeight="1" x14ac:dyDescent="0.3">
      <c r="B10" s="161" t="s">
        <v>20</v>
      </c>
      <c r="C10" s="228"/>
      <c r="D10" s="229"/>
      <c r="E10" s="444"/>
      <c r="F10" s="445"/>
      <c r="I10" s="41"/>
    </row>
    <row r="11" spans="1:9" s="32" customFormat="1" ht="22.5" customHeight="1" x14ac:dyDescent="0.3">
      <c r="B11" s="42" t="s">
        <v>21</v>
      </c>
      <c r="C11" s="230">
        <v>0</v>
      </c>
      <c r="D11" s="230">
        <v>0</v>
      </c>
      <c r="E11" s="441"/>
      <c r="F11" s="235">
        <v>0</v>
      </c>
      <c r="G11" s="39"/>
      <c r="I11" s="41"/>
    </row>
    <row r="12" spans="1:9" s="32" customFormat="1" ht="22.5" customHeight="1" x14ac:dyDescent="0.3">
      <c r="B12" s="42" t="s">
        <v>22</v>
      </c>
      <c r="C12" s="230">
        <v>10</v>
      </c>
      <c r="D12" s="230">
        <v>0</v>
      </c>
      <c r="E12" s="232">
        <v>0</v>
      </c>
      <c r="F12" s="235">
        <v>-10</v>
      </c>
      <c r="G12" s="39"/>
      <c r="I12" s="41"/>
    </row>
    <row r="13" spans="1:9" s="32" customFormat="1" ht="22.5" customHeight="1" x14ac:dyDescent="0.3">
      <c r="B13" s="42" t="s">
        <v>23</v>
      </c>
      <c r="C13" s="230">
        <v>0</v>
      </c>
      <c r="D13" s="230">
        <v>2</v>
      </c>
      <c r="E13" s="441"/>
      <c r="F13" s="235">
        <v>2</v>
      </c>
      <c r="G13" s="39"/>
      <c r="I13" s="41"/>
    </row>
    <row r="14" spans="1:9" s="32" customFormat="1" ht="22.5" customHeight="1" x14ac:dyDescent="0.3">
      <c r="B14" s="42" t="s">
        <v>24</v>
      </c>
      <c r="C14" s="230">
        <v>0</v>
      </c>
      <c r="D14" s="230">
        <v>0</v>
      </c>
      <c r="E14" s="441"/>
      <c r="F14" s="235">
        <v>0</v>
      </c>
      <c r="G14" s="39"/>
      <c r="I14" s="41"/>
    </row>
    <row r="15" spans="1:9" s="32" customFormat="1" ht="22.5" customHeight="1" x14ac:dyDescent="0.3">
      <c r="B15" s="42" t="s">
        <v>25</v>
      </c>
      <c r="C15" s="230">
        <v>0</v>
      </c>
      <c r="D15" s="230">
        <v>0</v>
      </c>
      <c r="E15" s="441"/>
      <c r="F15" s="235">
        <v>0</v>
      </c>
      <c r="G15" s="39"/>
      <c r="I15" s="41"/>
    </row>
    <row r="16" spans="1:9" s="32" customFormat="1" ht="22.5" customHeight="1" x14ac:dyDescent="0.3">
      <c r="B16" s="42" t="s">
        <v>26</v>
      </c>
      <c r="C16" s="230">
        <v>0</v>
      </c>
      <c r="D16" s="230">
        <v>0</v>
      </c>
      <c r="E16" s="441"/>
      <c r="F16" s="235">
        <v>0</v>
      </c>
      <c r="G16" s="39"/>
      <c r="I16" s="41"/>
    </row>
    <row r="17" spans="2:9" s="32" customFormat="1" ht="45" customHeight="1" x14ac:dyDescent="0.3">
      <c r="B17" s="42" t="s">
        <v>27</v>
      </c>
      <c r="C17" s="230">
        <v>0</v>
      </c>
      <c r="D17" s="230">
        <v>0</v>
      </c>
      <c r="E17" s="441"/>
      <c r="F17" s="235">
        <v>0</v>
      </c>
      <c r="G17" s="39"/>
      <c r="I17" s="41"/>
    </row>
    <row r="18" spans="2:9" s="32" customFormat="1" ht="22.5" customHeight="1" x14ac:dyDescent="0.3">
      <c r="B18" s="42" t="s">
        <v>28</v>
      </c>
      <c r="C18" s="230">
        <v>0</v>
      </c>
      <c r="D18" s="230">
        <v>0</v>
      </c>
      <c r="E18" s="441"/>
      <c r="F18" s="235">
        <v>0</v>
      </c>
      <c r="G18" s="39"/>
      <c r="I18" s="41"/>
    </row>
    <row r="19" spans="2:9" s="32" customFormat="1" ht="22.5" customHeight="1" x14ac:dyDescent="0.3">
      <c r="B19" s="42" t="s">
        <v>29</v>
      </c>
      <c r="C19" s="230">
        <v>0</v>
      </c>
      <c r="D19" s="230">
        <v>0</v>
      </c>
      <c r="E19" s="441"/>
      <c r="F19" s="235">
        <v>0</v>
      </c>
      <c r="G19" s="39"/>
      <c r="I19" s="41"/>
    </row>
    <row r="20" spans="2:9" s="32" customFormat="1" ht="22.5" customHeight="1" x14ac:dyDescent="0.3">
      <c r="B20" s="42" t="s">
        <v>30</v>
      </c>
      <c r="C20" s="230">
        <v>0</v>
      </c>
      <c r="D20" s="230">
        <v>0</v>
      </c>
      <c r="E20" s="441"/>
      <c r="F20" s="235">
        <v>0</v>
      </c>
      <c r="G20" s="39"/>
      <c r="I20" s="41"/>
    </row>
    <row r="21" spans="2:9" s="32" customFormat="1" ht="22.5" customHeight="1" x14ac:dyDescent="0.3">
      <c r="B21" s="42" t="s">
        <v>31</v>
      </c>
      <c r="C21" s="231">
        <v>0</v>
      </c>
      <c r="D21" s="231">
        <v>0</v>
      </c>
      <c r="E21" s="232"/>
      <c r="F21" s="235">
        <v>0</v>
      </c>
      <c r="G21" s="39"/>
      <c r="I21" s="41"/>
    </row>
    <row r="22" spans="2:9" s="32" customFormat="1" ht="22.5" customHeight="1" x14ac:dyDescent="0.3">
      <c r="B22" s="42" t="s">
        <v>32</v>
      </c>
      <c r="C22" s="230">
        <v>0</v>
      </c>
      <c r="D22" s="230">
        <v>0</v>
      </c>
      <c r="E22" s="441"/>
      <c r="F22" s="235">
        <v>0</v>
      </c>
      <c r="G22" s="39"/>
      <c r="I22" s="41"/>
    </row>
    <row r="23" spans="2:9" s="32" customFormat="1" ht="22.5" customHeight="1" x14ac:dyDescent="0.3">
      <c r="B23" s="42" t="s">
        <v>33</v>
      </c>
      <c r="C23" s="230">
        <v>0</v>
      </c>
      <c r="D23" s="230">
        <v>41</v>
      </c>
      <c r="E23" s="232"/>
      <c r="F23" s="235">
        <v>41</v>
      </c>
      <c r="G23" s="39"/>
      <c r="I23" s="41"/>
    </row>
    <row r="24" spans="2:9" s="32" customFormat="1" ht="22.5" customHeight="1" x14ac:dyDescent="0.3">
      <c r="B24" s="42" t="s">
        <v>34</v>
      </c>
      <c r="C24" s="230">
        <v>0</v>
      </c>
      <c r="D24" s="230">
        <v>0</v>
      </c>
      <c r="E24" s="441"/>
      <c r="F24" s="235">
        <v>0</v>
      </c>
      <c r="G24" s="39"/>
      <c r="I24" s="41"/>
    </row>
    <row r="25" spans="2:9" s="32" customFormat="1" ht="22.5" customHeight="1" x14ac:dyDescent="0.3">
      <c r="B25" s="42" t="s">
        <v>35</v>
      </c>
      <c r="C25" s="230">
        <v>86</v>
      </c>
      <c r="D25" s="230">
        <v>96</v>
      </c>
      <c r="E25" s="232">
        <v>111.62790697674419</v>
      </c>
      <c r="F25" s="235">
        <v>10</v>
      </c>
      <c r="G25" s="39"/>
      <c r="I25" s="41"/>
    </row>
    <row r="26" spans="2:9" s="32" customFormat="1" ht="22.5" customHeight="1" x14ac:dyDescent="0.3">
      <c r="B26" s="42" t="s">
        <v>36</v>
      </c>
      <c r="C26" s="230">
        <v>0</v>
      </c>
      <c r="D26" s="230">
        <v>2</v>
      </c>
      <c r="E26" s="441"/>
      <c r="F26" s="235">
        <v>2</v>
      </c>
      <c r="G26" s="39"/>
      <c r="I26" s="41"/>
    </row>
    <row r="27" spans="2:9" s="32" customFormat="1" ht="22.5" customHeight="1" x14ac:dyDescent="0.3">
      <c r="B27" s="42" t="s">
        <v>37</v>
      </c>
      <c r="C27" s="230">
        <v>240</v>
      </c>
      <c r="D27" s="230">
        <v>89</v>
      </c>
      <c r="E27" s="232">
        <v>37.083333333333336</v>
      </c>
      <c r="F27" s="235">
        <v>-151</v>
      </c>
      <c r="G27" s="39"/>
      <c r="I27" s="41"/>
    </row>
    <row r="28" spans="2:9" s="32" customFormat="1" ht="22.5" customHeight="1" x14ac:dyDescent="0.3">
      <c r="B28" s="42" t="s">
        <v>38</v>
      </c>
      <c r="C28" s="230">
        <v>0</v>
      </c>
      <c r="D28" s="230">
        <v>0</v>
      </c>
      <c r="E28" s="441"/>
      <c r="F28" s="235">
        <v>0</v>
      </c>
      <c r="G28" s="39"/>
      <c r="I28" s="41"/>
    </row>
    <row r="29" spans="2:9" s="32" customFormat="1" ht="22.5" customHeight="1" x14ac:dyDescent="0.3">
      <c r="B29" s="42" t="s">
        <v>39</v>
      </c>
      <c r="C29" s="230">
        <v>0</v>
      </c>
      <c r="D29" s="230">
        <v>0</v>
      </c>
      <c r="E29" s="441"/>
      <c r="F29" s="235">
        <v>0</v>
      </c>
      <c r="G29" s="39"/>
      <c r="I29" s="41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zoomScale="90" zoomScaleNormal="90" zoomScaleSheetLayoutView="90" workbookViewId="0">
      <selection activeCell="B6" sqref="B6"/>
    </sheetView>
  </sheetViews>
  <sheetFormatPr defaultColWidth="9.109375" defaultRowHeight="15.6" x14ac:dyDescent="0.3"/>
  <cols>
    <col min="1" max="1" width="3.109375" style="81" customWidth="1"/>
    <col min="2" max="2" width="42" style="89" customWidth="1"/>
    <col min="3" max="3" width="20.6640625" style="82" customWidth="1"/>
    <col min="4" max="4" width="19.109375" style="82" customWidth="1"/>
    <col min="5" max="16384" width="9.109375" style="82"/>
  </cols>
  <sheetData>
    <row r="1" spans="1:6" ht="18.75" customHeight="1" x14ac:dyDescent="0.3">
      <c r="C1" s="530" t="s">
        <v>190</v>
      </c>
      <c r="D1" s="530"/>
    </row>
    <row r="2" spans="1:6" ht="42" customHeight="1" x14ac:dyDescent="0.3">
      <c r="B2" s="549" t="s">
        <v>236</v>
      </c>
      <c r="C2" s="549"/>
      <c r="D2" s="549"/>
    </row>
    <row r="3" spans="1:6" ht="20.25" customHeight="1" x14ac:dyDescent="0.3">
      <c r="B3" s="512" t="s">
        <v>91</v>
      </c>
      <c r="C3" s="512"/>
      <c r="D3" s="512"/>
    </row>
    <row r="4" spans="1:6" ht="7.5" customHeight="1" x14ac:dyDescent="0.3"/>
    <row r="5" spans="1:6" s="83" customFormat="1" ht="57" customHeight="1" x14ac:dyDescent="0.3">
      <c r="A5" s="130"/>
      <c r="B5" s="131" t="s">
        <v>92</v>
      </c>
      <c r="C5" s="166" t="str">
        <f>'13'!C5</f>
        <v>Січень 2023 р.</v>
      </c>
      <c r="D5" s="170" t="str">
        <f>'13'!D5</f>
        <v>Станом на 01.02.2023 р.</v>
      </c>
    </row>
    <row r="6" spans="1:6" ht="24.9" customHeight="1" x14ac:dyDescent="0.3">
      <c r="A6" s="84">
        <v>1</v>
      </c>
      <c r="B6" s="159" t="s">
        <v>100</v>
      </c>
      <c r="C6" s="436">
        <v>233</v>
      </c>
      <c r="D6" s="436">
        <v>172</v>
      </c>
      <c r="F6" s="100"/>
    </row>
    <row r="7" spans="1:6" ht="24.9" customHeight="1" x14ac:dyDescent="0.3">
      <c r="A7" s="84">
        <v>2</v>
      </c>
      <c r="B7" s="159" t="s">
        <v>302</v>
      </c>
      <c r="C7" s="436">
        <v>177</v>
      </c>
      <c r="D7" s="436">
        <v>122</v>
      </c>
      <c r="F7" s="100"/>
    </row>
    <row r="8" spans="1:6" ht="24.9" customHeight="1" x14ac:dyDescent="0.3">
      <c r="A8" s="84">
        <v>3</v>
      </c>
      <c r="B8" s="159" t="s">
        <v>99</v>
      </c>
      <c r="C8" s="436">
        <v>173</v>
      </c>
      <c r="D8" s="436">
        <v>156</v>
      </c>
      <c r="F8" s="100"/>
    </row>
    <row r="9" spans="1:6" s="86" customFormat="1" ht="24.9" customHeight="1" x14ac:dyDescent="0.3">
      <c r="A9" s="84">
        <v>4</v>
      </c>
      <c r="B9" s="159" t="s">
        <v>102</v>
      </c>
      <c r="C9" s="436">
        <v>121</v>
      </c>
      <c r="D9" s="436">
        <v>88</v>
      </c>
      <c r="F9" s="100"/>
    </row>
    <row r="10" spans="1:6" s="86" customFormat="1" ht="24.9" customHeight="1" x14ac:dyDescent="0.3">
      <c r="A10" s="84">
        <v>5</v>
      </c>
      <c r="B10" s="159" t="s">
        <v>106</v>
      </c>
      <c r="C10" s="436">
        <v>102</v>
      </c>
      <c r="D10" s="436">
        <v>77</v>
      </c>
      <c r="F10" s="100"/>
    </row>
    <row r="11" spans="1:6" s="86" customFormat="1" ht="24.9" customHeight="1" x14ac:dyDescent="0.3">
      <c r="A11" s="84">
        <v>6</v>
      </c>
      <c r="B11" s="159" t="s">
        <v>105</v>
      </c>
      <c r="C11" s="436">
        <v>98</v>
      </c>
      <c r="D11" s="436">
        <v>73</v>
      </c>
      <c r="F11" s="100"/>
    </row>
    <row r="12" spans="1:6" s="86" customFormat="1" ht="24.9" customHeight="1" x14ac:dyDescent="0.3">
      <c r="A12" s="84">
        <v>7</v>
      </c>
      <c r="B12" s="159" t="s">
        <v>103</v>
      </c>
      <c r="C12" s="436">
        <v>96</v>
      </c>
      <c r="D12" s="436">
        <v>79</v>
      </c>
      <c r="F12" s="100"/>
    </row>
    <row r="13" spans="1:6" s="86" customFormat="1" ht="24.9" customHeight="1" x14ac:dyDescent="0.3">
      <c r="A13" s="84">
        <v>8</v>
      </c>
      <c r="B13" s="159" t="s">
        <v>274</v>
      </c>
      <c r="C13" s="436">
        <v>74</v>
      </c>
      <c r="D13" s="436">
        <v>56</v>
      </c>
      <c r="F13" s="100"/>
    </row>
    <row r="14" spans="1:6" s="86" customFormat="1" ht="24.9" customHeight="1" x14ac:dyDescent="0.3">
      <c r="A14" s="84">
        <v>9</v>
      </c>
      <c r="B14" s="159" t="s">
        <v>296</v>
      </c>
      <c r="C14" s="436">
        <v>71</v>
      </c>
      <c r="D14" s="436">
        <v>52</v>
      </c>
      <c r="F14" s="100"/>
    </row>
    <row r="15" spans="1:6" s="86" customFormat="1" ht="24.9" customHeight="1" x14ac:dyDescent="0.3">
      <c r="A15" s="84">
        <v>10</v>
      </c>
      <c r="B15" s="159" t="s">
        <v>273</v>
      </c>
      <c r="C15" s="436">
        <v>71</v>
      </c>
      <c r="D15" s="436">
        <v>54</v>
      </c>
      <c r="F15" s="100"/>
    </row>
    <row r="16" spans="1:6" s="86" customFormat="1" ht="42" customHeight="1" x14ac:dyDescent="0.3">
      <c r="A16" s="84">
        <v>11</v>
      </c>
      <c r="B16" s="159" t="s">
        <v>272</v>
      </c>
      <c r="C16" s="436">
        <v>56</v>
      </c>
      <c r="D16" s="436">
        <v>39</v>
      </c>
      <c r="F16" s="100"/>
    </row>
    <row r="17" spans="1:6" s="86" customFormat="1" ht="87" customHeight="1" x14ac:dyDescent="0.3">
      <c r="A17" s="84">
        <v>12</v>
      </c>
      <c r="B17" s="159" t="s">
        <v>368</v>
      </c>
      <c r="C17" s="436">
        <v>38</v>
      </c>
      <c r="D17" s="436">
        <v>26</v>
      </c>
      <c r="F17" s="100"/>
    </row>
    <row r="18" spans="1:6" s="86" customFormat="1" ht="24.9" customHeight="1" x14ac:dyDescent="0.3">
      <c r="A18" s="84">
        <v>13</v>
      </c>
      <c r="B18" s="159" t="s">
        <v>108</v>
      </c>
      <c r="C18" s="436">
        <v>38</v>
      </c>
      <c r="D18" s="436">
        <v>32</v>
      </c>
      <c r="F18" s="100"/>
    </row>
    <row r="19" spans="1:6" s="86" customFormat="1" ht="24.9" customHeight="1" x14ac:dyDescent="0.3">
      <c r="A19" s="84">
        <v>14</v>
      </c>
      <c r="B19" s="159" t="s">
        <v>123</v>
      </c>
      <c r="C19" s="436">
        <v>34</v>
      </c>
      <c r="D19" s="436">
        <v>26</v>
      </c>
      <c r="F19" s="100"/>
    </row>
    <row r="20" spans="1:6" s="86" customFormat="1" ht="24.9" customHeight="1" x14ac:dyDescent="0.3">
      <c r="A20" s="84">
        <v>15</v>
      </c>
      <c r="B20" s="159" t="s">
        <v>131</v>
      </c>
      <c r="C20" s="436">
        <v>31</v>
      </c>
      <c r="D20" s="436">
        <v>20</v>
      </c>
      <c r="F20" s="100"/>
    </row>
    <row r="21" spans="1:6" s="86" customFormat="1" ht="24.9" customHeight="1" x14ac:dyDescent="0.3">
      <c r="A21" s="84">
        <v>16</v>
      </c>
      <c r="B21" s="159" t="s">
        <v>157</v>
      </c>
      <c r="C21" s="436">
        <v>27</v>
      </c>
      <c r="D21" s="436">
        <v>18</v>
      </c>
      <c r="F21" s="100"/>
    </row>
    <row r="22" spans="1:6" s="86" customFormat="1" ht="24.9" customHeight="1" x14ac:dyDescent="0.3">
      <c r="A22" s="84">
        <v>17</v>
      </c>
      <c r="B22" s="159" t="s">
        <v>254</v>
      </c>
      <c r="C22" s="436">
        <v>26</v>
      </c>
      <c r="D22" s="436">
        <v>21</v>
      </c>
      <c r="F22" s="100"/>
    </row>
    <row r="23" spans="1:6" s="86" customFormat="1" ht="24.9" customHeight="1" x14ac:dyDescent="0.3">
      <c r="A23" s="84">
        <v>18</v>
      </c>
      <c r="B23" s="159" t="s">
        <v>327</v>
      </c>
      <c r="C23" s="436">
        <v>24</v>
      </c>
      <c r="D23" s="436">
        <v>18</v>
      </c>
      <c r="F23" s="100"/>
    </row>
    <row r="24" spans="1:6" s="86" customFormat="1" ht="24.9" customHeight="1" x14ac:dyDescent="0.3">
      <c r="A24" s="84">
        <v>19</v>
      </c>
      <c r="B24" s="159" t="s">
        <v>121</v>
      </c>
      <c r="C24" s="436">
        <v>24</v>
      </c>
      <c r="D24" s="436">
        <v>20</v>
      </c>
      <c r="F24" s="100"/>
    </row>
    <row r="25" spans="1:6" s="86" customFormat="1" ht="24.9" customHeight="1" x14ac:dyDescent="0.3">
      <c r="A25" s="84">
        <v>20</v>
      </c>
      <c r="B25" s="159" t="s">
        <v>162</v>
      </c>
      <c r="C25" s="436">
        <v>24</v>
      </c>
      <c r="D25" s="436">
        <v>17</v>
      </c>
      <c r="F25" s="100"/>
    </row>
    <row r="26" spans="1:6" s="86" customFormat="1" ht="24.9" customHeight="1" x14ac:dyDescent="0.3">
      <c r="A26" s="84">
        <v>21</v>
      </c>
      <c r="B26" s="159" t="s">
        <v>195</v>
      </c>
      <c r="C26" s="436">
        <v>23</v>
      </c>
      <c r="D26" s="436">
        <v>15</v>
      </c>
      <c r="F26" s="100"/>
    </row>
    <row r="27" spans="1:6" s="86" customFormat="1" ht="42" customHeight="1" x14ac:dyDescent="0.3">
      <c r="A27" s="84">
        <v>22</v>
      </c>
      <c r="B27" s="159" t="s">
        <v>297</v>
      </c>
      <c r="C27" s="436">
        <v>23</v>
      </c>
      <c r="D27" s="436">
        <v>18</v>
      </c>
      <c r="F27" s="100"/>
    </row>
    <row r="28" spans="1:6" s="86" customFormat="1" ht="24.9" customHeight="1" x14ac:dyDescent="0.3">
      <c r="A28" s="84">
        <v>23</v>
      </c>
      <c r="B28" s="159" t="s">
        <v>237</v>
      </c>
      <c r="C28" s="436">
        <v>23</v>
      </c>
      <c r="D28" s="436">
        <v>16</v>
      </c>
      <c r="F28" s="100"/>
    </row>
    <row r="29" spans="1:6" s="86" customFormat="1" ht="24.9" customHeight="1" x14ac:dyDescent="0.3">
      <c r="A29" s="84">
        <v>24</v>
      </c>
      <c r="B29" s="159" t="s">
        <v>277</v>
      </c>
      <c r="C29" s="436">
        <v>21</v>
      </c>
      <c r="D29" s="436">
        <v>17</v>
      </c>
      <c r="F29" s="100"/>
    </row>
    <row r="30" spans="1:6" s="86" customFormat="1" ht="24.9" customHeight="1" x14ac:dyDescent="0.3">
      <c r="A30" s="84">
        <v>25</v>
      </c>
      <c r="B30" s="159" t="s">
        <v>137</v>
      </c>
      <c r="C30" s="436">
        <v>21</v>
      </c>
      <c r="D30" s="436">
        <v>13</v>
      </c>
      <c r="F30" s="100"/>
    </row>
    <row r="31" spans="1:6" s="86" customFormat="1" ht="24.9" customHeight="1" x14ac:dyDescent="0.3">
      <c r="A31" s="84">
        <v>26</v>
      </c>
      <c r="B31" s="159" t="s">
        <v>132</v>
      </c>
      <c r="C31" s="436">
        <v>21</v>
      </c>
      <c r="D31" s="436">
        <v>16</v>
      </c>
      <c r="F31" s="100"/>
    </row>
    <row r="32" spans="1:6" s="86" customFormat="1" ht="24.9" customHeight="1" x14ac:dyDescent="0.3">
      <c r="A32" s="84">
        <v>27</v>
      </c>
      <c r="B32" s="159" t="s">
        <v>118</v>
      </c>
      <c r="C32" s="436">
        <v>20</v>
      </c>
      <c r="D32" s="436">
        <v>15</v>
      </c>
      <c r="F32" s="100"/>
    </row>
    <row r="33" spans="1:6" s="86" customFormat="1" ht="24.9" customHeight="1" x14ac:dyDescent="0.3">
      <c r="A33" s="84">
        <v>28</v>
      </c>
      <c r="B33" s="159" t="s">
        <v>117</v>
      </c>
      <c r="C33" s="436">
        <v>20</v>
      </c>
      <c r="D33" s="436">
        <v>16</v>
      </c>
      <c r="F33" s="100"/>
    </row>
    <row r="34" spans="1:6" s="86" customFormat="1" ht="24.9" customHeight="1" x14ac:dyDescent="0.3">
      <c r="A34" s="84">
        <v>29</v>
      </c>
      <c r="B34" s="159" t="s">
        <v>124</v>
      </c>
      <c r="C34" s="436">
        <v>20</v>
      </c>
      <c r="D34" s="436">
        <v>11</v>
      </c>
      <c r="F34" s="100"/>
    </row>
    <row r="35" spans="1:6" s="86" customFormat="1" ht="24.9" customHeight="1" x14ac:dyDescent="0.3">
      <c r="A35" s="84">
        <v>30</v>
      </c>
      <c r="B35" s="159" t="s">
        <v>113</v>
      </c>
      <c r="C35" s="436">
        <v>19</v>
      </c>
      <c r="D35" s="436">
        <v>15</v>
      </c>
      <c r="F35" s="100"/>
    </row>
    <row r="36" spans="1:6" s="86" customFormat="1" ht="24.9" customHeight="1" x14ac:dyDescent="0.3">
      <c r="A36" s="84">
        <v>31</v>
      </c>
      <c r="B36" s="159" t="s">
        <v>328</v>
      </c>
      <c r="C36" s="436">
        <v>19</v>
      </c>
      <c r="D36" s="436">
        <v>10</v>
      </c>
      <c r="F36" s="100"/>
    </row>
    <row r="37" spans="1:6" s="86" customFormat="1" ht="24.9" customHeight="1" x14ac:dyDescent="0.3">
      <c r="A37" s="84">
        <v>32</v>
      </c>
      <c r="B37" s="159" t="s">
        <v>166</v>
      </c>
      <c r="C37" s="436">
        <v>18</v>
      </c>
      <c r="D37" s="436">
        <v>17</v>
      </c>
      <c r="F37" s="100"/>
    </row>
    <row r="38" spans="1:6" s="86" customFormat="1" ht="24.9" customHeight="1" x14ac:dyDescent="0.3">
      <c r="A38" s="84">
        <v>33</v>
      </c>
      <c r="B38" s="159" t="s">
        <v>171</v>
      </c>
      <c r="C38" s="436">
        <v>18</v>
      </c>
      <c r="D38" s="436">
        <v>18</v>
      </c>
      <c r="F38" s="100"/>
    </row>
    <row r="39" spans="1:6" s="86" customFormat="1" ht="24.9" customHeight="1" x14ac:dyDescent="0.3">
      <c r="A39" s="84">
        <v>34</v>
      </c>
      <c r="B39" s="159" t="s">
        <v>112</v>
      </c>
      <c r="C39" s="436">
        <v>17</v>
      </c>
      <c r="D39" s="436">
        <v>14</v>
      </c>
      <c r="F39" s="100"/>
    </row>
    <row r="40" spans="1:6" s="86" customFormat="1" ht="24.9" customHeight="1" x14ac:dyDescent="0.3">
      <c r="A40" s="84">
        <v>35</v>
      </c>
      <c r="B40" s="159" t="s">
        <v>120</v>
      </c>
      <c r="C40" s="436">
        <v>17</v>
      </c>
      <c r="D40" s="436">
        <v>11</v>
      </c>
      <c r="F40" s="100"/>
    </row>
    <row r="41" spans="1:6" s="86" customFormat="1" ht="24.9" customHeight="1" x14ac:dyDescent="0.3">
      <c r="A41" s="84">
        <v>36</v>
      </c>
      <c r="B41" s="159" t="s">
        <v>155</v>
      </c>
      <c r="C41" s="436">
        <v>16</v>
      </c>
      <c r="D41" s="436">
        <v>13</v>
      </c>
      <c r="F41" s="100"/>
    </row>
    <row r="42" spans="1:6" ht="24.9" customHeight="1" x14ac:dyDescent="0.3">
      <c r="A42" s="84">
        <v>37</v>
      </c>
      <c r="B42" s="159" t="s">
        <v>127</v>
      </c>
      <c r="C42" s="436">
        <v>16</v>
      </c>
      <c r="D42" s="436">
        <v>9</v>
      </c>
      <c r="F42" s="100"/>
    </row>
    <row r="43" spans="1:6" ht="24.9" customHeight="1" x14ac:dyDescent="0.3">
      <c r="A43" s="84">
        <v>38</v>
      </c>
      <c r="B43" s="159" t="s">
        <v>303</v>
      </c>
      <c r="C43" s="436">
        <v>15</v>
      </c>
      <c r="D43" s="436">
        <v>14</v>
      </c>
      <c r="F43" s="100"/>
    </row>
    <row r="44" spans="1:6" ht="24.9" customHeight="1" x14ac:dyDescent="0.3">
      <c r="A44" s="84">
        <v>39</v>
      </c>
      <c r="B44" s="159" t="s">
        <v>115</v>
      </c>
      <c r="C44" s="436">
        <v>14</v>
      </c>
      <c r="D44" s="436">
        <v>13</v>
      </c>
      <c r="F44" s="100"/>
    </row>
    <row r="45" spans="1:6" ht="42" customHeight="1" x14ac:dyDescent="0.3">
      <c r="A45" s="84">
        <v>40</v>
      </c>
      <c r="B45" s="159" t="s">
        <v>314</v>
      </c>
      <c r="C45" s="436">
        <v>14</v>
      </c>
      <c r="D45" s="436">
        <v>12</v>
      </c>
      <c r="F45" s="100"/>
    </row>
    <row r="46" spans="1:6" ht="24.9" customHeight="1" x14ac:dyDescent="0.3">
      <c r="A46" s="84">
        <v>41</v>
      </c>
      <c r="B46" s="159" t="s">
        <v>156</v>
      </c>
      <c r="C46" s="436">
        <v>14</v>
      </c>
      <c r="D46" s="436">
        <v>9</v>
      </c>
      <c r="F46" s="100"/>
    </row>
    <row r="47" spans="1:6" ht="42" customHeight="1" x14ac:dyDescent="0.3">
      <c r="A47" s="84">
        <v>42</v>
      </c>
      <c r="B47" s="159" t="s">
        <v>305</v>
      </c>
      <c r="C47" s="436">
        <v>14</v>
      </c>
      <c r="D47" s="436">
        <v>14</v>
      </c>
      <c r="F47" s="100"/>
    </row>
    <row r="48" spans="1:6" ht="24.9" customHeight="1" x14ac:dyDescent="0.3">
      <c r="A48" s="84">
        <v>43</v>
      </c>
      <c r="B48" s="159" t="s">
        <v>141</v>
      </c>
      <c r="C48" s="436">
        <v>13</v>
      </c>
      <c r="D48" s="436">
        <v>8</v>
      </c>
      <c r="F48" s="100"/>
    </row>
    <row r="49" spans="1:6" ht="24.9" customHeight="1" x14ac:dyDescent="0.3">
      <c r="A49" s="84">
        <v>44</v>
      </c>
      <c r="B49" s="159" t="s">
        <v>119</v>
      </c>
      <c r="C49" s="436">
        <v>13</v>
      </c>
      <c r="D49" s="436">
        <v>7</v>
      </c>
      <c r="F49" s="100"/>
    </row>
    <row r="50" spans="1:6" ht="24.9" customHeight="1" x14ac:dyDescent="0.3">
      <c r="A50" s="84">
        <v>45</v>
      </c>
      <c r="B50" s="159" t="s">
        <v>122</v>
      </c>
      <c r="C50" s="436">
        <v>13</v>
      </c>
      <c r="D50" s="436">
        <v>11</v>
      </c>
      <c r="F50" s="100"/>
    </row>
    <row r="51" spans="1:6" ht="24.9" customHeight="1" x14ac:dyDescent="0.3">
      <c r="A51" s="84">
        <v>46</v>
      </c>
      <c r="B51" s="159" t="s">
        <v>144</v>
      </c>
      <c r="C51" s="436">
        <v>12</v>
      </c>
      <c r="D51" s="436">
        <v>8</v>
      </c>
      <c r="F51" s="100"/>
    </row>
    <row r="52" spans="1:6" ht="24.9" customHeight="1" x14ac:dyDescent="0.3">
      <c r="A52" s="84">
        <v>47</v>
      </c>
      <c r="B52" s="159" t="s">
        <v>164</v>
      </c>
      <c r="C52" s="436">
        <v>12</v>
      </c>
      <c r="D52" s="436">
        <v>12</v>
      </c>
      <c r="F52" s="100"/>
    </row>
    <row r="53" spans="1:6" ht="42" customHeight="1" x14ac:dyDescent="0.3">
      <c r="A53" s="84">
        <v>48</v>
      </c>
      <c r="B53" s="159" t="s">
        <v>172</v>
      </c>
      <c r="C53" s="436">
        <v>12</v>
      </c>
      <c r="D53" s="436">
        <v>9</v>
      </c>
      <c r="F53" s="100"/>
    </row>
    <row r="54" spans="1:6" ht="24.9" customHeight="1" x14ac:dyDescent="0.3">
      <c r="A54" s="84">
        <v>49</v>
      </c>
      <c r="B54" s="159" t="s">
        <v>180</v>
      </c>
      <c r="C54" s="436">
        <v>11</v>
      </c>
      <c r="D54" s="436">
        <v>8</v>
      </c>
      <c r="F54" s="100"/>
    </row>
    <row r="55" spans="1:6" ht="42" customHeight="1" x14ac:dyDescent="0.3">
      <c r="A55" s="84">
        <v>50</v>
      </c>
      <c r="B55" s="159" t="s">
        <v>423</v>
      </c>
      <c r="C55" s="436">
        <v>11</v>
      </c>
      <c r="D55" s="436">
        <v>11</v>
      </c>
      <c r="F55" s="100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opLeftCell="A4" zoomScale="90" zoomScaleNormal="90" zoomScaleSheetLayoutView="90" workbookViewId="0">
      <selection activeCell="A7" sqref="A7"/>
    </sheetView>
  </sheetViews>
  <sheetFormatPr defaultColWidth="8.88671875" defaultRowHeight="13.2" x14ac:dyDescent="0.25"/>
  <cols>
    <col min="1" max="1" width="51.88671875" style="93" customWidth="1"/>
    <col min="2" max="2" width="20.6640625" style="102" customWidth="1"/>
    <col min="3" max="3" width="18.5546875" style="102" customWidth="1"/>
    <col min="4" max="4" width="8.88671875" style="93"/>
    <col min="5" max="5" width="14.109375" style="93" customWidth="1"/>
    <col min="6" max="16384" width="8.88671875" style="93"/>
  </cols>
  <sheetData>
    <row r="1" spans="1:9" ht="22.5" customHeight="1" x14ac:dyDescent="0.25">
      <c r="B1" s="530" t="s">
        <v>190</v>
      </c>
      <c r="C1" s="530"/>
    </row>
    <row r="2" spans="1:9" s="91" customFormat="1" ht="44.25" customHeight="1" x14ac:dyDescent="0.35">
      <c r="A2" s="512" t="s">
        <v>236</v>
      </c>
      <c r="B2" s="512"/>
      <c r="C2" s="512"/>
    </row>
    <row r="3" spans="1:9" s="91" customFormat="1" ht="20.399999999999999" x14ac:dyDescent="0.35">
      <c r="A3" s="515" t="s">
        <v>135</v>
      </c>
      <c r="B3" s="515"/>
      <c r="C3" s="515"/>
    </row>
    <row r="5" spans="1:9" s="83" customFormat="1" ht="44.25" customHeight="1" x14ac:dyDescent="0.3">
      <c r="A5" s="131" t="s">
        <v>92</v>
      </c>
      <c r="B5" s="166" t="str">
        <f>'20'!C5</f>
        <v>Січень 2023 р.</v>
      </c>
      <c r="C5" s="170" t="str">
        <f>'20'!D5</f>
        <v>Станом на 01.02.2023 р.</v>
      </c>
    </row>
    <row r="6" spans="1:9" ht="38.4" customHeight="1" x14ac:dyDescent="0.25">
      <c r="A6" s="513" t="s">
        <v>136</v>
      </c>
      <c r="B6" s="513"/>
      <c r="C6" s="513"/>
      <c r="I6" s="96"/>
    </row>
    <row r="7" spans="1:9" ht="23.1" customHeight="1" x14ac:dyDescent="0.25">
      <c r="A7" s="97" t="s">
        <v>327</v>
      </c>
      <c r="B7" s="370">
        <v>24</v>
      </c>
      <c r="C7" s="407">
        <v>18</v>
      </c>
      <c r="D7" s="117"/>
      <c r="I7" s="96"/>
    </row>
    <row r="8" spans="1:9" ht="23.1" customHeight="1" x14ac:dyDescent="0.25">
      <c r="A8" s="98" t="s">
        <v>277</v>
      </c>
      <c r="B8" s="104">
        <v>21</v>
      </c>
      <c r="C8" s="104">
        <v>17</v>
      </c>
    </row>
    <row r="9" spans="1:9" ht="23.1" customHeight="1" x14ac:dyDescent="0.25">
      <c r="A9" s="98" t="s">
        <v>137</v>
      </c>
      <c r="B9" s="104">
        <v>21</v>
      </c>
      <c r="C9" s="104">
        <v>13</v>
      </c>
      <c r="D9" s="117"/>
    </row>
    <row r="10" spans="1:9" ht="23.1" customHeight="1" x14ac:dyDescent="0.25">
      <c r="A10" s="98" t="s">
        <v>118</v>
      </c>
      <c r="B10" s="104">
        <v>20</v>
      </c>
      <c r="C10" s="104">
        <v>15</v>
      </c>
      <c r="D10" s="117"/>
    </row>
    <row r="11" spans="1:9" ht="23.1" customHeight="1" x14ac:dyDescent="0.25">
      <c r="A11" s="98" t="s">
        <v>141</v>
      </c>
      <c r="B11" s="104">
        <v>13</v>
      </c>
      <c r="C11" s="104">
        <v>8</v>
      </c>
    </row>
    <row r="12" spans="1:9" ht="23.1" customHeight="1" x14ac:dyDescent="0.25">
      <c r="A12" s="98" t="s">
        <v>144</v>
      </c>
      <c r="B12" s="104">
        <v>12</v>
      </c>
      <c r="C12" s="104">
        <v>8</v>
      </c>
      <c r="D12" s="117"/>
    </row>
    <row r="13" spans="1:9" ht="23.1" customHeight="1" x14ac:dyDescent="0.25">
      <c r="A13" s="98" t="s">
        <v>180</v>
      </c>
      <c r="B13" s="104">
        <v>11</v>
      </c>
      <c r="C13" s="104">
        <v>8</v>
      </c>
      <c r="D13" s="117"/>
    </row>
    <row r="14" spans="1:9" ht="23.1" customHeight="1" x14ac:dyDescent="0.25">
      <c r="A14" s="99" t="s">
        <v>423</v>
      </c>
      <c r="B14" s="104">
        <v>11</v>
      </c>
      <c r="C14" s="104">
        <v>11</v>
      </c>
    </row>
    <row r="15" spans="1:9" ht="23.1" customHeight="1" x14ac:dyDescent="0.25">
      <c r="A15" s="99" t="s">
        <v>143</v>
      </c>
      <c r="B15" s="104">
        <v>10</v>
      </c>
      <c r="C15" s="104">
        <v>6</v>
      </c>
      <c r="D15" s="117"/>
    </row>
    <row r="16" spans="1:9" ht="23.1" customHeight="1" x14ac:dyDescent="0.25">
      <c r="A16" s="99" t="s">
        <v>424</v>
      </c>
      <c r="B16" s="104">
        <v>10</v>
      </c>
      <c r="C16" s="104">
        <v>9</v>
      </c>
      <c r="D16" s="117"/>
    </row>
    <row r="17" spans="1:4" ht="23.1" customHeight="1" x14ac:dyDescent="0.25">
      <c r="A17" s="99" t="s">
        <v>292</v>
      </c>
      <c r="B17" s="104">
        <v>9</v>
      </c>
      <c r="C17" s="104">
        <v>6</v>
      </c>
    </row>
    <row r="18" spans="1:4" ht="23.1" customHeight="1" x14ac:dyDescent="0.25">
      <c r="A18" s="97" t="s">
        <v>344</v>
      </c>
      <c r="B18" s="104">
        <v>8</v>
      </c>
      <c r="C18" s="104">
        <v>4</v>
      </c>
      <c r="D18" s="117"/>
    </row>
    <row r="19" spans="1:4" ht="23.1" customHeight="1" x14ac:dyDescent="0.25">
      <c r="A19" s="98" t="s">
        <v>257</v>
      </c>
      <c r="B19" s="104">
        <v>7</v>
      </c>
      <c r="C19" s="104">
        <v>6</v>
      </c>
      <c r="D19" s="117"/>
    </row>
    <row r="20" spans="1:4" ht="23.1" customHeight="1" x14ac:dyDescent="0.25">
      <c r="A20" s="98" t="s">
        <v>140</v>
      </c>
      <c r="B20" s="104">
        <v>6</v>
      </c>
      <c r="C20" s="104">
        <v>5</v>
      </c>
    </row>
    <row r="21" spans="1:4" ht="23.1" customHeight="1" x14ac:dyDescent="0.25">
      <c r="A21" s="98" t="s">
        <v>142</v>
      </c>
      <c r="B21" s="104">
        <v>5</v>
      </c>
      <c r="C21" s="104">
        <v>5</v>
      </c>
      <c r="D21" s="117"/>
    </row>
    <row r="22" spans="1:4" ht="34.5" customHeight="1" x14ac:dyDescent="0.25">
      <c r="A22" s="513" t="s">
        <v>43</v>
      </c>
      <c r="B22" s="513"/>
      <c r="C22" s="513"/>
    </row>
    <row r="23" spans="1:4" ht="23.1" customHeight="1" x14ac:dyDescent="0.25">
      <c r="A23" s="373" t="s">
        <v>296</v>
      </c>
      <c r="B23" s="104">
        <v>71</v>
      </c>
      <c r="C23" s="104">
        <v>52</v>
      </c>
      <c r="D23" s="117"/>
    </row>
    <row r="24" spans="1:4" ht="39.9" customHeight="1" x14ac:dyDescent="0.25">
      <c r="A24" s="373" t="s">
        <v>272</v>
      </c>
      <c r="B24" s="104">
        <v>56</v>
      </c>
      <c r="C24" s="104">
        <v>39</v>
      </c>
    </row>
    <row r="25" spans="1:4" ht="23.1" customHeight="1" x14ac:dyDescent="0.25">
      <c r="A25" s="373" t="s">
        <v>131</v>
      </c>
      <c r="B25" s="104">
        <v>31</v>
      </c>
      <c r="C25" s="104">
        <v>20</v>
      </c>
      <c r="D25" s="117"/>
    </row>
    <row r="26" spans="1:4" ht="39.9" customHeight="1" x14ac:dyDescent="0.25">
      <c r="A26" s="373" t="s">
        <v>297</v>
      </c>
      <c r="B26" s="104">
        <v>23</v>
      </c>
      <c r="C26" s="104">
        <v>18</v>
      </c>
    </row>
    <row r="27" spans="1:4" ht="23.1" customHeight="1" x14ac:dyDescent="0.25">
      <c r="A27" s="373" t="s">
        <v>237</v>
      </c>
      <c r="B27" s="104">
        <v>23</v>
      </c>
      <c r="C27" s="104">
        <v>16</v>
      </c>
      <c r="D27" s="117"/>
    </row>
    <row r="28" spans="1:4" ht="23.1" customHeight="1" x14ac:dyDescent="0.25">
      <c r="A28" s="373" t="s">
        <v>328</v>
      </c>
      <c r="B28" s="104">
        <v>19</v>
      </c>
      <c r="C28" s="104">
        <v>10</v>
      </c>
    </row>
    <row r="29" spans="1:4" ht="23.1" customHeight="1" x14ac:dyDescent="0.25">
      <c r="A29" s="373" t="s">
        <v>147</v>
      </c>
      <c r="B29" s="104">
        <v>11</v>
      </c>
      <c r="C29" s="104">
        <v>8</v>
      </c>
      <c r="D29" s="117"/>
    </row>
    <row r="30" spans="1:4" ht="23.1" customHeight="1" x14ac:dyDescent="0.25">
      <c r="A30" s="373" t="s">
        <v>145</v>
      </c>
      <c r="B30" s="104">
        <v>9</v>
      </c>
      <c r="C30" s="104">
        <v>8</v>
      </c>
    </row>
    <row r="31" spans="1:4" ht="23.1" customHeight="1" x14ac:dyDescent="0.25">
      <c r="A31" s="373" t="s">
        <v>301</v>
      </c>
      <c r="B31" s="104">
        <v>9</v>
      </c>
      <c r="C31" s="104">
        <v>7</v>
      </c>
      <c r="D31" s="117"/>
    </row>
    <row r="32" spans="1:4" ht="23.1" customHeight="1" x14ac:dyDescent="0.25">
      <c r="A32" s="373" t="s">
        <v>300</v>
      </c>
      <c r="B32" s="104">
        <v>7</v>
      </c>
      <c r="C32" s="104">
        <v>6</v>
      </c>
    </row>
    <row r="33" spans="1:4" ht="23.1" customHeight="1" x14ac:dyDescent="0.25">
      <c r="A33" s="373" t="s">
        <v>356</v>
      </c>
      <c r="B33" s="104">
        <v>6</v>
      </c>
      <c r="C33" s="104">
        <v>5</v>
      </c>
      <c r="D33" s="117"/>
    </row>
    <row r="34" spans="1:4" ht="23.1" customHeight="1" x14ac:dyDescent="0.25">
      <c r="A34" s="373" t="s">
        <v>422</v>
      </c>
      <c r="B34" s="104">
        <v>6</v>
      </c>
      <c r="C34" s="104">
        <v>6</v>
      </c>
    </row>
    <row r="35" spans="1:4" ht="23.1" customHeight="1" x14ac:dyDescent="0.25">
      <c r="A35" s="373" t="s">
        <v>336</v>
      </c>
      <c r="B35" s="104">
        <v>5</v>
      </c>
      <c r="C35" s="104">
        <v>4</v>
      </c>
      <c r="D35" s="117"/>
    </row>
    <row r="36" spans="1:4" ht="23.1" customHeight="1" x14ac:dyDescent="0.25">
      <c r="A36" s="373" t="s">
        <v>433</v>
      </c>
      <c r="B36" s="104">
        <v>5</v>
      </c>
      <c r="C36" s="104">
        <v>4</v>
      </c>
    </row>
    <row r="37" spans="1:4" ht="23.1" customHeight="1" x14ac:dyDescent="0.25">
      <c r="A37" s="373" t="s">
        <v>146</v>
      </c>
      <c r="B37" s="104">
        <v>4</v>
      </c>
      <c r="C37" s="104">
        <v>4</v>
      </c>
      <c r="D37" s="117"/>
    </row>
    <row r="38" spans="1:4" ht="30.75" customHeight="1" x14ac:dyDescent="0.25">
      <c r="A38" s="513" t="s">
        <v>44</v>
      </c>
      <c r="B38" s="513"/>
      <c r="C38" s="513"/>
    </row>
    <row r="39" spans="1:4" ht="23.1" customHeight="1" x14ac:dyDescent="0.25">
      <c r="A39" s="408" t="s">
        <v>105</v>
      </c>
      <c r="B39" s="104">
        <v>98</v>
      </c>
      <c r="C39" s="104">
        <v>73</v>
      </c>
      <c r="D39" s="117"/>
    </row>
    <row r="40" spans="1:4" ht="23.1" customHeight="1" x14ac:dyDescent="0.25">
      <c r="A40" s="408" t="s">
        <v>273</v>
      </c>
      <c r="B40" s="104">
        <v>71</v>
      </c>
      <c r="C40" s="104">
        <v>54</v>
      </c>
    </row>
    <row r="41" spans="1:4" ht="23.1" customHeight="1" x14ac:dyDescent="0.25">
      <c r="A41" s="408" t="s">
        <v>113</v>
      </c>
      <c r="B41" s="104">
        <v>19</v>
      </c>
      <c r="C41" s="104">
        <v>15</v>
      </c>
      <c r="D41" s="117"/>
    </row>
    <row r="42" spans="1:4" ht="23.1" customHeight="1" x14ac:dyDescent="0.25">
      <c r="A42" s="408" t="s">
        <v>122</v>
      </c>
      <c r="B42" s="104">
        <v>13</v>
      </c>
      <c r="C42" s="104">
        <v>11</v>
      </c>
      <c r="D42" s="117"/>
    </row>
    <row r="43" spans="1:4" ht="23.1" customHeight="1" x14ac:dyDescent="0.25">
      <c r="A43" s="408" t="s">
        <v>153</v>
      </c>
      <c r="B43" s="104">
        <v>7</v>
      </c>
      <c r="C43" s="104">
        <v>7</v>
      </c>
    </row>
    <row r="44" spans="1:4" ht="23.1" customHeight="1" x14ac:dyDescent="0.25">
      <c r="A44" s="408" t="s">
        <v>348</v>
      </c>
      <c r="B44" s="104">
        <v>7</v>
      </c>
      <c r="C44" s="104">
        <v>4</v>
      </c>
      <c r="D44" s="117"/>
    </row>
    <row r="45" spans="1:4" ht="23.1" customHeight="1" x14ac:dyDescent="0.25">
      <c r="A45" s="408" t="s">
        <v>420</v>
      </c>
      <c r="B45" s="104">
        <v>6</v>
      </c>
      <c r="C45" s="104">
        <v>6</v>
      </c>
      <c r="D45" s="117"/>
    </row>
    <row r="46" spans="1:4" ht="23.1" customHeight="1" x14ac:dyDescent="0.25">
      <c r="A46" s="408" t="s">
        <v>316</v>
      </c>
      <c r="B46" s="104">
        <v>6</v>
      </c>
      <c r="C46" s="104">
        <v>5</v>
      </c>
    </row>
    <row r="47" spans="1:4" ht="23.1" customHeight="1" x14ac:dyDescent="0.25">
      <c r="A47" s="408" t="s">
        <v>152</v>
      </c>
      <c r="B47" s="104">
        <v>6</v>
      </c>
      <c r="C47" s="104">
        <v>4</v>
      </c>
      <c r="D47" s="117"/>
    </row>
    <row r="48" spans="1:4" ht="23.1" customHeight="1" x14ac:dyDescent="0.25">
      <c r="A48" s="408" t="s">
        <v>334</v>
      </c>
      <c r="B48" s="104">
        <v>6</v>
      </c>
      <c r="C48" s="104">
        <v>4</v>
      </c>
      <c r="D48" s="117"/>
    </row>
    <row r="49" spans="1:4" ht="23.1" customHeight="1" x14ac:dyDescent="0.25">
      <c r="A49" s="408" t="s">
        <v>312</v>
      </c>
      <c r="B49" s="104">
        <v>5</v>
      </c>
      <c r="C49" s="104">
        <v>3</v>
      </c>
    </row>
    <row r="50" spans="1:4" ht="23.1" customHeight="1" x14ac:dyDescent="0.25">
      <c r="A50" s="408" t="s">
        <v>332</v>
      </c>
      <c r="B50" s="104">
        <v>5</v>
      </c>
      <c r="C50" s="104">
        <v>2</v>
      </c>
    </row>
    <row r="51" spans="1:4" ht="23.1" customHeight="1" x14ac:dyDescent="0.25">
      <c r="A51" s="408" t="s">
        <v>357</v>
      </c>
      <c r="B51" s="104">
        <v>5</v>
      </c>
      <c r="C51" s="104">
        <v>5</v>
      </c>
    </row>
    <row r="52" spans="1:4" ht="23.1" customHeight="1" x14ac:dyDescent="0.25">
      <c r="A52" s="408" t="s">
        <v>434</v>
      </c>
      <c r="B52" s="104">
        <v>5</v>
      </c>
      <c r="C52" s="104">
        <v>4</v>
      </c>
      <c r="D52" s="117"/>
    </row>
    <row r="53" spans="1:4" ht="23.1" customHeight="1" x14ac:dyDescent="0.25">
      <c r="A53" s="408" t="s">
        <v>421</v>
      </c>
      <c r="B53" s="104">
        <v>4</v>
      </c>
      <c r="C53" s="104">
        <v>4</v>
      </c>
      <c r="D53" s="117"/>
    </row>
    <row r="54" spans="1:4" ht="30" customHeight="1" x14ac:dyDescent="0.25">
      <c r="A54" s="513" t="s">
        <v>45</v>
      </c>
      <c r="B54" s="513"/>
      <c r="C54" s="513"/>
    </row>
    <row r="55" spans="1:4" ht="23.1" customHeight="1" x14ac:dyDescent="0.25">
      <c r="A55" s="373" t="s">
        <v>302</v>
      </c>
      <c r="B55" s="104">
        <v>177</v>
      </c>
      <c r="C55" s="104">
        <v>122</v>
      </c>
      <c r="D55" s="117"/>
    </row>
    <row r="56" spans="1:4" ht="23.1" customHeight="1" x14ac:dyDescent="0.25">
      <c r="A56" s="373" t="s">
        <v>123</v>
      </c>
      <c r="B56" s="104">
        <v>34</v>
      </c>
      <c r="C56" s="104">
        <v>26</v>
      </c>
    </row>
    <row r="57" spans="1:4" ht="23.1" customHeight="1" x14ac:dyDescent="0.25">
      <c r="A57" s="373" t="s">
        <v>157</v>
      </c>
      <c r="B57" s="104">
        <v>27</v>
      </c>
      <c r="C57" s="104">
        <v>18</v>
      </c>
      <c r="D57" s="117"/>
    </row>
    <row r="58" spans="1:4" ht="23.1" customHeight="1" x14ac:dyDescent="0.25">
      <c r="A58" s="373" t="s">
        <v>117</v>
      </c>
      <c r="B58" s="104">
        <v>20</v>
      </c>
      <c r="C58" s="104">
        <v>16</v>
      </c>
      <c r="D58" s="117"/>
    </row>
    <row r="59" spans="1:4" ht="23.1" customHeight="1" x14ac:dyDescent="0.25">
      <c r="A59" s="373" t="s">
        <v>155</v>
      </c>
      <c r="B59" s="104">
        <v>16</v>
      </c>
      <c r="C59" s="104">
        <v>13</v>
      </c>
    </row>
    <row r="60" spans="1:4" ht="23.1" customHeight="1" x14ac:dyDescent="0.25">
      <c r="A60" s="373" t="s">
        <v>303</v>
      </c>
      <c r="B60" s="104">
        <v>15</v>
      </c>
      <c r="C60" s="104">
        <v>14</v>
      </c>
      <c r="D60" s="117"/>
    </row>
    <row r="61" spans="1:4" ht="23.1" customHeight="1" x14ac:dyDescent="0.25">
      <c r="A61" s="373" t="s">
        <v>156</v>
      </c>
      <c r="B61" s="104">
        <v>14</v>
      </c>
      <c r="C61" s="104">
        <v>9</v>
      </c>
      <c r="D61" s="117"/>
    </row>
    <row r="62" spans="1:4" ht="23.1" customHeight="1" x14ac:dyDescent="0.25">
      <c r="A62" s="373" t="s">
        <v>154</v>
      </c>
      <c r="B62" s="104">
        <v>11</v>
      </c>
      <c r="C62" s="104">
        <v>7</v>
      </c>
    </row>
    <row r="63" spans="1:4" ht="23.1" customHeight="1" x14ac:dyDescent="0.25">
      <c r="A63" s="373" t="s">
        <v>304</v>
      </c>
      <c r="B63" s="104">
        <v>9</v>
      </c>
      <c r="C63" s="104">
        <v>9</v>
      </c>
      <c r="D63" s="117"/>
    </row>
    <row r="64" spans="1:4" ht="23.1" customHeight="1" x14ac:dyDescent="0.25">
      <c r="A64" s="373" t="s">
        <v>313</v>
      </c>
      <c r="B64" s="104">
        <v>7</v>
      </c>
      <c r="C64" s="104">
        <v>4</v>
      </c>
      <c r="D64" s="117"/>
    </row>
    <row r="65" spans="1:4" ht="23.1" customHeight="1" x14ac:dyDescent="0.25">
      <c r="A65" s="373" t="s">
        <v>160</v>
      </c>
      <c r="B65" s="104">
        <v>6</v>
      </c>
      <c r="C65" s="104">
        <v>6</v>
      </c>
    </row>
    <row r="66" spans="1:4" ht="23.1" customHeight="1" x14ac:dyDescent="0.25">
      <c r="A66" s="373" t="s">
        <v>158</v>
      </c>
      <c r="B66" s="104">
        <v>6</v>
      </c>
      <c r="C66" s="104">
        <v>4</v>
      </c>
      <c r="D66" s="117"/>
    </row>
    <row r="67" spans="1:4" ht="23.1" customHeight="1" x14ac:dyDescent="0.25">
      <c r="A67" s="373" t="s">
        <v>159</v>
      </c>
      <c r="B67" s="104">
        <v>6</v>
      </c>
      <c r="C67" s="104">
        <v>5</v>
      </c>
      <c r="D67" s="117"/>
    </row>
    <row r="68" spans="1:4" ht="23.1" customHeight="1" x14ac:dyDescent="0.25">
      <c r="A68" s="373" t="s">
        <v>331</v>
      </c>
      <c r="B68" s="104">
        <v>4</v>
      </c>
      <c r="C68" s="104">
        <v>4</v>
      </c>
      <c r="D68" s="117"/>
    </row>
    <row r="69" spans="1:4" ht="23.1" customHeight="1" x14ac:dyDescent="0.25">
      <c r="A69" s="373" t="s">
        <v>419</v>
      </c>
      <c r="B69" s="104">
        <v>4</v>
      </c>
      <c r="C69" s="104">
        <v>4</v>
      </c>
    </row>
    <row r="70" spans="1:4" ht="31.5" customHeight="1" x14ac:dyDescent="0.25">
      <c r="A70" s="513" t="s">
        <v>46</v>
      </c>
      <c r="B70" s="513"/>
      <c r="C70" s="513"/>
    </row>
    <row r="71" spans="1:4" ht="23.1" customHeight="1" x14ac:dyDescent="0.25">
      <c r="A71" s="373" t="s">
        <v>100</v>
      </c>
      <c r="B71" s="104">
        <v>233</v>
      </c>
      <c r="C71" s="104">
        <v>172</v>
      </c>
      <c r="D71" s="117"/>
    </row>
    <row r="72" spans="1:4" ht="23.1" customHeight="1" x14ac:dyDescent="0.25">
      <c r="A72" s="373" t="s">
        <v>102</v>
      </c>
      <c r="B72" s="104">
        <v>121</v>
      </c>
      <c r="C72" s="104">
        <v>88</v>
      </c>
    </row>
    <row r="73" spans="1:4" ht="23.1" customHeight="1" x14ac:dyDescent="0.25">
      <c r="A73" s="373" t="s">
        <v>106</v>
      </c>
      <c r="B73" s="104">
        <v>102</v>
      </c>
      <c r="C73" s="104">
        <v>77</v>
      </c>
      <c r="D73" s="117"/>
    </row>
    <row r="74" spans="1:4" ht="23.1" customHeight="1" x14ac:dyDescent="0.25">
      <c r="A74" s="373" t="s">
        <v>274</v>
      </c>
      <c r="B74" s="104">
        <v>74</v>
      </c>
      <c r="C74" s="104">
        <v>56</v>
      </c>
    </row>
    <row r="75" spans="1:4" ht="69.75" customHeight="1" x14ac:dyDescent="0.25">
      <c r="A75" s="373" t="s">
        <v>368</v>
      </c>
      <c r="B75" s="104">
        <v>38</v>
      </c>
      <c r="C75" s="104">
        <v>26</v>
      </c>
      <c r="D75" s="117"/>
    </row>
    <row r="76" spans="1:4" ht="23.1" customHeight="1" x14ac:dyDescent="0.25">
      <c r="A76" s="373" t="s">
        <v>162</v>
      </c>
      <c r="B76" s="104">
        <v>24</v>
      </c>
      <c r="C76" s="104">
        <v>17</v>
      </c>
    </row>
    <row r="77" spans="1:4" ht="23.1" customHeight="1" x14ac:dyDescent="0.25">
      <c r="A77" s="373" t="s">
        <v>121</v>
      </c>
      <c r="B77" s="104">
        <v>24</v>
      </c>
      <c r="C77" s="104">
        <v>20</v>
      </c>
      <c r="D77" s="117"/>
    </row>
    <row r="78" spans="1:4" ht="23.1" customHeight="1" x14ac:dyDescent="0.25">
      <c r="A78" s="373" t="s">
        <v>120</v>
      </c>
      <c r="B78" s="104">
        <v>17</v>
      </c>
      <c r="C78" s="104">
        <v>11</v>
      </c>
    </row>
    <row r="79" spans="1:4" ht="23.1" customHeight="1" x14ac:dyDescent="0.25">
      <c r="A79" s="373" t="s">
        <v>127</v>
      </c>
      <c r="B79" s="104">
        <v>16</v>
      </c>
      <c r="C79" s="104">
        <v>9</v>
      </c>
      <c r="D79" s="117"/>
    </row>
    <row r="80" spans="1:4" ht="39.9" customHeight="1" x14ac:dyDescent="0.25">
      <c r="A80" s="373" t="s">
        <v>314</v>
      </c>
      <c r="B80" s="104">
        <v>14</v>
      </c>
      <c r="C80" s="104">
        <v>12</v>
      </c>
    </row>
    <row r="81" spans="1:4" ht="23.1" customHeight="1" x14ac:dyDescent="0.25">
      <c r="A81" s="373" t="s">
        <v>161</v>
      </c>
      <c r="B81" s="104">
        <v>10</v>
      </c>
      <c r="C81" s="104">
        <v>4</v>
      </c>
      <c r="D81" s="117"/>
    </row>
    <row r="82" spans="1:4" ht="23.1" customHeight="1" x14ac:dyDescent="0.25">
      <c r="A82" s="373" t="s">
        <v>238</v>
      </c>
      <c r="B82" s="104">
        <v>8</v>
      </c>
      <c r="C82" s="104">
        <v>6</v>
      </c>
    </row>
    <row r="83" spans="1:4" ht="23.1" customHeight="1" x14ac:dyDescent="0.25">
      <c r="A83" s="373" t="s">
        <v>107</v>
      </c>
      <c r="B83" s="104">
        <v>5</v>
      </c>
      <c r="C83" s="104">
        <v>5</v>
      </c>
      <c r="D83" s="117"/>
    </row>
    <row r="84" spans="1:4" ht="23.1" customHeight="1" x14ac:dyDescent="0.25">
      <c r="A84" s="373" t="s">
        <v>345</v>
      </c>
      <c r="B84" s="104">
        <v>4</v>
      </c>
      <c r="C84" s="104">
        <v>4</v>
      </c>
    </row>
    <row r="85" spans="1:4" ht="50.25" customHeight="1" x14ac:dyDescent="0.25">
      <c r="A85" s="513" t="s">
        <v>163</v>
      </c>
      <c r="B85" s="513"/>
      <c r="C85" s="513"/>
    </row>
    <row r="86" spans="1:4" ht="23.1" customHeight="1" x14ac:dyDescent="0.25">
      <c r="A86" s="373" t="s">
        <v>166</v>
      </c>
      <c r="B86" s="104">
        <v>18</v>
      </c>
      <c r="C86" s="104">
        <v>17</v>
      </c>
      <c r="D86" s="117"/>
    </row>
    <row r="87" spans="1:4" ht="23.1" customHeight="1" x14ac:dyDescent="0.25">
      <c r="A87" s="373" t="s">
        <v>171</v>
      </c>
      <c r="B87" s="104">
        <v>18</v>
      </c>
      <c r="C87" s="104">
        <v>18</v>
      </c>
    </row>
    <row r="88" spans="1:4" ht="39.9" customHeight="1" x14ac:dyDescent="0.25">
      <c r="A88" s="373" t="s">
        <v>305</v>
      </c>
      <c r="B88" s="104">
        <v>14</v>
      </c>
      <c r="C88" s="104">
        <v>14</v>
      </c>
      <c r="D88" s="117"/>
    </row>
    <row r="89" spans="1:4" ht="23.1" customHeight="1" x14ac:dyDescent="0.25">
      <c r="A89" s="373" t="s">
        <v>164</v>
      </c>
      <c r="B89" s="104">
        <v>12</v>
      </c>
      <c r="C89" s="104">
        <v>12</v>
      </c>
      <c r="D89" s="117"/>
    </row>
    <row r="90" spans="1:4" ht="23.1" customHeight="1" x14ac:dyDescent="0.25">
      <c r="A90" s="373" t="s">
        <v>169</v>
      </c>
      <c r="B90" s="104">
        <v>8</v>
      </c>
      <c r="C90" s="104">
        <v>8</v>
      </c>
    </row>
    <row r="91" spans="1:4" ht="23.1" customHeight="1" x14ac:dyDescent="0.25">
      <c r="A91" s="373" t="s">
        <v>170</v>
      </c>
      <c r="B91" s="104">
        <v>6</v>
      </c>
      <c r="C91" s="104">
        <v>6</v>
      </c>
      <c r="D91" s="117"/>
    </row>
    <row r="92" spans="1:4" ht="23.1" customHeight="1" x14ac:dyDescent="0.25">
      <c r="A92" s="373" t="s">
        <v>168</v>
      </c>
      <c r="B92" s="104">
        <v>4</v>
      </c>
      <c r="C92" s="104">
        <v>4</v>
      </c>
      <c r="D92" s="117"/>
    </row>
    <row r="93" spans="1:4" ht="23.1" customHeight="1" x14ac:dyDescent="0.25">
      <c r="A93" s="373" t="s">
        <v>165</v>
      </c>
      <c r="B93" s="104">
        <v>3</v>
      </c>
      <c r="C93" s="104">
        <v>3</v>
      </c>
    </row>
    <row r="94" spans="1:4" ht="33.75" customHeight="1" x14ac:dyDescent="0.25">
      <c r="A94" s="513" t="s">
        <v>48</v>
      </c>
      <c r="B94" s="513"/>
      <c r="C94" s="513"/>
    </row>
    <row r="95" spans="1:4" ht="23.1" customHeight="1" x14ac:dyDescent="0.25">
      <c r="A95" s="373" t="s">
        <v>108</v>
      </c>
      <c r="B95" s="104">
        <v>38</v>
      </c>
      <c r="C95" s="104">
        <v>32</v>
      </c>
      <c r="D95" s="117"/>
    </row>
    <row r="96" spans="1:4" ht="23.1" customHeight="1" x14ac:dyDescent="0.25">
      <c r="A96" s="373" t="s">
        <v>195</v>
      </c>
      <c r="B96" s="104">
        <v>23</v>
      </c>
      <c r="C96" s="104">
        <v>15</v>
      </c>
    </row>
    <row r="97" spans="1:4" ht="23.1" customHeight="1" x14ac:dyDescent="0.25">
      <c r="A97" s="373" t="s">
        <v>132</v>
      </c>
      <c r="B97" s="104">
        <v>21</v>
      </c>
      <c r="C97" s="104">
        <v>16</v>
      </c>
      <c r="D97" s="117"/>
    </row>
    <row r="98" spans="1:4" ht="23.1" customHeight="1" x14ac:dyDescent="0.25">
      <c r="A98" s="373" t="s">
        <v>172</v>
      </c>
      <c r="B98" s="104">
        <v>12</v>
      </c>
      <c r="C98" s="104">
        <v>9</v>
      </c>
    </row>
    <row r="99" spans="1:4" ht="23.1" customHeight="1" x14ac:dyDescent="0.25">
      <c r="A99" s="373" t="s">
        <v>278</v>
      </c>
      <c r="B99" s="104">
        <v>8</v>
      </c>
      <c r="C99" s="104">
        <v>6</v>
      </c>
      <c r="D99" s="117"/>
    </row>
    <row r="100" spans="1:4" ht="23.1" customHeight="1" x14ac:dyDescent="0.25">
      <c r="A100" s="373" t="s">
        <v>251</v>
      </c>
      <c r="B100" s="104">
        <v>7</v>
      </c>
      <c r="C100" s="104">
        <v>6</v>
      </c>
    </row>
    <row r="101" spans="1:4" ht="23.1" customHeight="1" x14ac:dyDescent="0.25">
      <c r="A101" s="373" t="s">
        <v>294</v>
      </c>
      <c r="B101" s="104">
        <v>6</v>
      </c>
      <c r="C101" s="104">
        <v>5</v>
      </c>
      <c r="D101" s="117"/>
    </row>
    <row r="102" spans="1:4" ht="23.1" customHeight="1" x14ac:dyDescent="0.25">
      <c r="A102" s="373" t="s">
        <v>290</v>
      </c>
      <c r="B102" s="104">
        <v>6</v>
      </c>
      <c r="C102" s="104">
        <v>5</v>
      </c>
    </row>
    <row r="103" spans="1:4" ht="23.1" customHeight="1" x14ac:dyDescent="0.25">
      <c r="A103" s="373" t="s">
        <v>315</v>
      </c>
      <c r="B103" s="104">
        <v>5</v>
      </c>
      <c r="C103" s="104">
        <v>4</v>
      </c>
      <c r="D103" s="117"/>
    </row>
    <row r="104" spans="1:4" ht="23.1" customHeight="1" x14ac:dyDescent="0.25">
      <c r="A104" s="373" t="s">
        <v>185</v>
      </c>
      <c r="B104" s="104">
        <v>5</v>
      </c>
      <c r="C104" s="104">
        <v>3</v>
      </c>
    </row>
    <row r="105" spans="1:4" ht="23.1" customHeight="1" x14ac:dyDescent="0.25">
      <c r="A105" s="373" t="s">
        <v>239</v>
      </c>
      <c r="B105" s="104">
        <v>5</v>
      </c>
      <c r="C105" s="104">
        <v>4</v>
      </c>
      <c r="D105" s="117"/>
    </row>
    <row r="106" spans="1:4" ht="23.1" customHeight="1" x14ac:dyDescent="0.25">
      <c r="A106" s="373" t="s">
        <v>425</v>
      </c>
      <c r="B106" s="104">
        <v>4</v>
      </c>
      <c r="C106" s="104">
        <v>4</v>
      </c>
    </row>
    <row r="107" spans="1:4" ht="23.1" customHeight="1" x14ac:dyDescent="0.25">
      <c r="A107" s="373" t="s">
        <v>337</v>
      </c>
      <c r="B107" s="104">
        <v>3</v>
      </c>
      <c r="C107" s="104">
        <v>2</v>
      </c>
      <c r="D107" s="117"/>
    </row>
    <row r="108" spans="1:4" ht="23.1" customHeight="1" x14ac:dyDescent="0.25">
      <c r="A108" s="373" t="s">
        <v>256</v>
      </c>
      <c r="B108" s="104">
        <v>3</v>
      </c>
      <c r="C108" s="104">
        <v>1</v>
      </c>
    </row>
    <row r="109" spans="1:4" ht="68.25" customHeight="1" x14ac:dyDescent="0.25">
      <c r="A109" s="513" t="s">
        <v>49</v>
      </c>
      <c r="B109" s="513"/>
      <c r="C109" s="513"/>
    </row>
    <row r="110" spans="1:4" ht="23.1" customHeight="1" x14ac:dyDescent="0.25">
      <c r="A110" s="373" t="s">
        <v>126</v>
      </c>
      <c r="B110" s="104">
        <v>5</v>
      </c>
      <c r="C110" s="104">
        <v>4</v>
      </c>
      <c r="D110" s="117"/>
    </row>
    <row r="111" spans="1:4" ht="23.1" customHeight="1" x14ac:dyDescent="0.25">
      <c r="A111" s="373" t="s">
        <v>352</v>
      </c>
      <c r="B111" s="104">
        <v>4</v>
      </c>
      <c r="C111" s="104">
        <v>2</v>
      </c>
    </row>
    <row r="112" spans="1:4" ht="23.1" customHeight="1" x14ac:dyDescent="0.25">
      <c r="A112" s="373" t="s">
        <v>101</v>
      </c>
      <c r="B112" s="104">
        <v>3</v>
      </c>
      <c r="C112" s="104">
        <v>2</v>
      </c>
      <c r="D112" s="117"/>
    </row>
    <row r="113" spans="1:4" ht="23.1" customHeight="1" x14ac:dyDescent="0.25">
      <c r="A113" s="373" t="s">
        <v>240</v>
      </c>
      <c r="B113" s="104">
        <v>3</v>
      </c>
      <c r="C113" s="104">
        <v>1</v>
      </c>
    </row>
    <row r="114" spans="1:4" ht="23.1" customHeight="1" x14ac:dyDescent="0.25">
      <c r="A114" s="373" t="s">
        <v>330</v>
      </c>
      <c r="B114" s="104">
        <v>3</v>
      </c>
      <c r="C114" s="104">
        <v>1</v>
      </c>
      <c r="D114" s="117"/>
    </row>
    <row r="115" spans="1:4" ht="39.9" customHeight="1" x14ac:dyDescent="0.25">
      <c r="A115" s="373" t="s">
        <v>249</v>
      </c>
      <c r="B115" s="104">
        <v>3</v>
      </c>
      <c r="C115" s="104">
        <v>1</v>
      </c>
    </row>
    <row r="116" spans="1:4" ht="23.1" customHeight="1" x14ac:dyDescent="0.25">
      <c r="A116" s="373" t="s">
        <v>255</v>
      </c>
      <c r="B116" s="104">
        <v>3</v>
      </c>
      <c r="C116" s="104">
        <v>3</v>
      </c>
      <c r="D116" s="117"/>
    </row>
    <row r="117" spans="1:4" ht="33" customHeight="1" x14ac:dyDescent="0.25">
      <c r="A117" s="513" t="s">
        <v>177</v>
      </c>
      <c r="B117" s="513"/>
      <c r="C117" s="513"/>
    </row>
    <row r="118" spans="1:4" ht="23.1" customHeight="1" x14ac:dyDescent="0.25">
      <c r="A118" s="408" t="s">
        <v>99</v>
      </c>
      <c r="B118" s="104">
        <v>173</v>
      </c>
      <c r="C118" s="104">
        <v>156</v>
      </c>
      <c r="D118" s="117"/>
    </row>
    <row r="119" spans="1:4" ht="23.1" customHeight="1" x14ac:dyDescent="0.25">
      <c r="A119" s="408" t="s">
        <v>103</v>
      </c>
      <c r="B119" s="104">
        <v>96</v>
      </c>
      <c r="C119" s="104">
        <v>79</v>
      </c>
    </row>
    <row r="120" spans="1:4" ht="23.1" customHeight="1" x14ac:dyDescent="0.25">
      <c r="A120" s="408" t="s">
        <v>254</v>
      </c>
      <c r="B120" s="104">
        <v>26</v>
      </c>
      <c r="C120" s="104">
        <v>21</v>
      </c>
      <c r="D120" s="117"/>
    </row>
    <row r="121" spans="1:4" ht="23.1" customHeight="1" x14ac:dyDescent="0.25">
      <c r="A121" s="408" t="s">
        <v>124</v>
      </c>
      <c r="B121" s="104">
        <v>20</v>
      </c>
      <c r="C121" s="104">
        <v>11</v>
      </c>
    </row>
    <row r="122" spans="1:4" ht="23.1" customHeight="1" x14ac:dyDescent="0.25">
      <c r="A122" s="408" t="s">
        <v>112</v>
      </c>
      <c r="B122" s="104">
        <v>17</v>
      </c>
      <c r="C122" s="104">
        <v>14</v>
      </c>
      <c r="D122" s="117"/>
    </row>
    <row r="123" spans="1:4" ht="23.1" customHeight="1" x14ac:dyDescent="0.25">
      <c r="A123" s="408" t="s">
        <v>115</v>
      </c>
      <c r="B123" s="104">
        <v>14</v>
      </c>
      <c r="C123" s="104">
        <v>13</v>
      </c>
    </row>
    <row r="124" spans="1:4" ht="23.1" customHeight="1" x14ac:dyDescent="0.25">
      <c r="A124" s="408" t="s">
        <v>119</v>
      </c>
      <c r="B124" s="104">
        <v>13</v>
      </c>
      <c r="C124" s="104">
        <v>7</v>
      </c>
      <c r="D124" s="117"/>
    </row>
    <row r="125" spans="1:4" ht="23.1" customHeight="1" x14ac:dyDescent="0.25">
      <c r="A125" s="408" t="s">
        <v>133</v>
      </c>
      <c r="B125" s="104">
        <v>10</v>
      </c>
      <c r="C125" s="104">
        <v>4</v>
      </c>
    </row>
    <row r="126" spans="1:4" ht="23.1" customHeight="1" x14ac:dyDescent="0.25">
      <c r="A126" s="408" t="s">
        <v>114</v>
      </c>
      <c r="B126" s="104">
        <v>6</v>
      </c>
      <c r="C126" s="104">
        <v>6</v>
      </c>
      <c r="D126" s="117"/>
    </row>
    <row r="127" spans="1:4" ht="23.1" customHeight="1" x14ac:dyDescent="0.25">
      <c r="A127" s="408" t="s">
        <v>130</v>
      </c>
      <c r="B127" s="104">
        <v>5</v>
      </c>
      <c r="C127" s="104">
        <v>3</v>
      </c>
    </row>
    <row r="128" spans="1:4" ht="23.1" customHeight="1" x14ac:dyDescent="0.25">
      <c r="A128" s="408" t="s">
        <v>129</v>
      </c>
      <c r="B128" s="104">
        <v>4</v>
      </c>
      <c r="C128" s="104">
        <v>2</v>
      </c>
      <c r="D128" s="117"/>
    </row>
    <row r="129" spans="1:4" ht="23.1" customHeight="1" x14ac:dyDescent="0.25">
      <c r="A129" s="408" t="s">
        <v>324</v>
      </c>
      <c r="B129" s="104">
        <v>4</v>
      </c>
      <c r="C129" s="104">
        <v>3</v>
      </c>
    </row>
    <row r="130" spans="1:4" ht="23.1" customHeight="1" x14ac:dyDescent="0.25">
      <c r="A130" s="408" t="s">
        <v>416</v>
      </c>
      <c r="B130" s="104">
        <v>3</v>
      </c>
      <c r="C130" s="104">
        <v>3</v>
      </c>
      <c r="D130" s="117"/>
    </row>
    <row r="131" spans="1:4" ht="23.1" customHeight="1" x14ac:dyDescent="0.25">
      <c r="A131" s="408" t="s">
        <v>426</v>
      </c>
      <c r="B131" s="104">
        <v>3</v>
      </c>
      <c r="C131" s="104">
        <v>2</v>
      </c>
    </row>
    <row r="132" spans="1:4" ht="23.1" customHeight="1" x14ac:dyDescent="0.25">
      <c r="A132" s="408" t="s">
        <v>427</v>
      </c>
      <c r="B132" s="104">
        <v>3</v>
      </c>
      <c r="C132" s="104">
        <v>2</v>
      </c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5:C85"/>
    <mergeCell ref="A94:C94"/>
    <mergeCell ref="A109:C109"/>
    <mergeCell ref="A117:C117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zoomScaleSheetLayoutView="90" workbookViewId="0"/>
  </sheetViews>
  <sheetFormatPr defaultColWidth="9.109375" defaultRowHeight="15.6" x14ac:dyDescent="0.3"/>
  <cols>
    <col min="1" max="1" width="3.109375" style="81" customWidth="1"/>
    <col min="2" max="2" width="47.88671875" style="89" customWidth="1"/>
    <col min="3" max="3" width="20.6640625" style="82" customWidth="1"/>
    <col min="4" max="4" width="23.33203125" style="82" customWidth="1"/>
    <col min="5" max="16384" width="9.109375" style="82"/>
  </cols>
  <sheetData>
    <row r="1" spans="1:4" ht="19.5" customHeight="1" x14ac:dyDescent="0.3">
      <c r="C1" s="530" t="s">
        <v>190</v>
      </c>
      <c r="D1" s="530"/>
    </row>
    <row r="2" spans="1:4" ht="45" customHeight="1" x14ac:dyDescent="0.35">
      <c r="B2" s="550" t="s">
        <v>241</v>
      </c>
      <c r="C2" s="550"/>
      <c r="D2" s="550"/>
    </row>
    <row r="3" spans="1:4" ht="29.25" customHeight="1" x14ac:dyDescent="0.3">
      <c r="B3" s="512" t="s">
        <v>91</v>
      </c>
      <c r="C3" s="512"/>
      <c r="D3" s="512"/>
    </row>
    <row r="4" spans="1:4" ht="6" customHeight="1" x14ac:dyDescent="0.3"/>
    <row r="5" spans="1:4" s="83" customFormat="1" ht="49.5" customHeight="1" x14ac:dyDescent="0.3">
      <c r="A5" s="418"/>
      <c r="B5" s="419" t="s">
        <v>92</v>
      </c>
      <c r="C5" s="166" t="str">
        <f>'21'!B5</f>
        <v>Січень 2023 р.</v>
      </c>
      <c r="D5" s="170" t="str">
        <f>'21'!C5</f>
        <v>Станом на 01.02.2023 р.</v>
      </c>
    </row>
    <row r="6" spans="1:4" ht="24.9" customHeight="1" x14ac:dyDescent="0.3">
      <c r="A6" s="84">
        <v>1</v>
      </c>
      <c r="B6" s="159" t="s">
        <v>98</v>
      </c>
      <c r="C6" s="406">
        <v>101</v>
      </c>
      <c r="D6" s="406">
        <v>72</v>
      </c>
    </row>
    <row r="7" spans="1:4" ht="24.9" customHeight="1" x14ac:dyDescent="0.3">
      <c r="A7" s="84">
        <v>2</v>
      </c>
      <c r="B7" s="159" t="s">
        <v>99</v>
      </c>
      <c r="C7" s="406">
        <v>83</v>
      </c>
      <c r="D7" s="406">
        <v>67</v>
      </c>
    </row>
    <row r="8" spans="1:4" ht="24.9" customHeight="1" x14ac:dyDescent="0.3">
      <c r="A8" s="84">
        <v>3</v>
      </c>
      <c r="B8" s="159" t="s">
        <v>252</v>
      </c>
      <c r="C8" s="406">
        <v>52</v>
      </c>
      <c r="D8" s="406">
        <v>49</v>
      </c>
    </row>
    <row r="9" spans="1:4" s="86" customFormat="1" ht="24.9" customHeight="1" x14ac:dyDescent="0.3">
      <c r="A9" s="84">
        <v>4</v>
      </c>
      <c r="B9" s="159" t="s">
        <v>112</v>
      </c>
      <c r="C9" s="406">
        <v>36</v>
      </c>
      <c r="D9" s="406">
        <v>29</v>
      </c>
    </row>
    <row r="10" spans="1:4" s="86" customFormat="1" ht="24.9" customHeight="1" x14ac:dyDescent="0.3">
      <c r="A10" s="84">
        <v>5</v>
      </c>
      <c r="B10" s="159" t="s">
        <v>107</v>
      </c>
      <c r="C10" s="406">
        <v>35</v>
      </c>
      <c r="D10" s="406">
        <v>24</v>
      </c>
    </row>
    <row r="11" spans="1:4" s="86" customFormat="1" ht="24.9" customHeight="1" x14ac:dyDescent="0.3">
      <c r="A11" s="84">
        <v>6</v>
      </c>
      <c r="B11" s="159" t="s">
        <v>109</v>
      </c>
      <c r="C11" s="406">
        <v>27</v>
      </c>
      <c r="D11" s="406">
        <v>22</v>
      </c>
    </row>
    <row r="12" spans="1:4" s="86" customFormat="1" ht="24.9" customHeight="1" x14ac:dyDescent="0.3">
      <c r="A12" s="84">
        <v>7</v>
      </c>
      <c r="B12" s="159" t="s">
        <v>110</v>
      </c>
      <c r="C12" s="406">
        <v>21</v>
      </c>
      <c r="D12" s="406">
        <v>14</v>
      </c>
    </row>
    <row r="13" spans="1:4" s="86" customFormat="1" ht="24.9" customHeight="1" x14ac:dyDescent="0.3">
      <c r="A13" s="84">
        <v>8</v>
      </c>
      <c r="B13" s="159" t="s">
        <v>111</v>
      </c>
      <c r="C13" s="406">
        <v>19</v>
      </c>
      <c r="D13" s="406">
        <v>13</v>
      </c>
    </row>
    <row r="14" spans="1:4" s="86" customFormat="1" ht="24.9" customHeight="1" x14ac:dyDescent="0.3">
      <c r="A14" s="84">
        <v>9</v>
      </c>
      <c r="B14" s="159" t="s">
        <v>101</v>
      </c>
      <c r="C14" s="406">
        <v>17</v>
      </c>
      <c r="D14" s="406">
        <v>7</v>
      </c>
    </row>
    <row r="15" spans="1:4" s="86" customFormat="1" ht="24.9" customHeight="1" x14ac:dyDescent="0.3">
      <c r="A15" s="84">
        <v>10</v>
      </c>
      <c r="B15" s="159" t="s">
        <v>100</v>
      </c>
      <c r="C15" s="406">
        <v>14</v>
      </c>
      <c r="D15" s="406">
        <v>11</v>
      </c>
    </row>
    <row r="16" spans="1:4" s="86" customFormat="1" ht="24.9" customHeight="1" x14ac:dyDescent="0.3">
      <c r="A16" s="84">
        <v>11</v>
      </c>
      <c r="B16" s="159" t="s">
        <v>106</v>
      </c>
      <c r="C16" s="406">
        <v>13</v>
      </c>
      <c r="D16" s="406">
        <v>7</v>
      </c>
    </row>
    <row r="17" spans="1:4" s="86" customFormat="1" ht="42" customHeight="1" x14ac:dyDescent="0.3">
      <c r="A17" s="84">
        <v>12</v>
      </c>
      <c r="B17" s="159" t="s">
        <v>128</v>
      </c>
      <c r="C17" s="406">
        <v>13</v>
      </c>
      <c r="D17" s="406">
        <v>11</v>
      </c>
    </row>
    <row r="18" spans="1:4" s="86" customFormat="1" ht="24.9" customHeight="1" x14ac:dyDescent="0.3">
      <c r="A18" s="84">
        <v>13</v>
      </c>
      <c r="B18" s="159" t="s">
        <v>126</v>
      </c>
      <c r="C18" s="406">
        <v>12</v>
      </c>
      <c r="D18" s="406">
        <v>7</v>
      </c>
    </row>
    <row r="19" spans="1:4" s="86" customFormat="1" ht="24.9" customHeight="1" x14ac:dyDescent="0.3">
      <c r="A19" s="84">
        <v>14</v>
      </c>
      <c r="B19" s="159" t="s">
        <v>173</v>
      </c>
      <c r="C19" s="406">
        <v>12</v>
      </c>
      <c r="D19" s="406">
        <v>10</v>
      </c>
    </row>
    <row r="20" spans="1:4" s="86" customFormat="1" ht="42" customHeight="1" x14ac:dyDescent="0.3">
      <c r="A20" s="84">
        <v>15</v>
      </c>
      <c r="B20" s="159" t="s">
        <v>271</v>
      </c>
      <c r="C20" s="406">
        <v>12</v>
      </c>
      <c r="D20" s="406">
        <v>11</v>
      </c>
    </row>
    <row r="21" spans="1:4" s="86" customFormat="1" ht="24.9" customHeight="1" x14ac:dyDescent="0.3">
      <c r="A21" s="84">
        <v>16</v>
      </c>
      <c r="B21" s="159" t="s">
        <v>299</v>
      </c>
      <c r="C21" s="406">
        <v>11</v>
      </c>
      <c r="D21" s="406">
        <v>8</v>
      </c>
    </row>
    <row r="22" spans="1:4" s="86" customFormat="1" ht="24.9" customHeight="1" x14ac:dyDescent="0.3">
      <c r="A22" s="84">
        <v>17</v>
      </c>
      <c r="B22" s="159" t="s">
        <v>130</v>
      </c>
      <c r="C22" s="406">
        <v>10</v>
      </c>
      <c r="D22" s="406">
        <v>7</v>
      </c>
    </row>
    <row r="23" spans="1:4" s="86" customFormat="1" ht="24.9" customHeight="1" x14ac:dyDescent="0.3">
      <c r="A23" s="84">
        <v>18</v>
      </c>
      <c r="B23" s="159" t="s">
        <v>104</v>
      </c>
      <c r="C23" s="406">
        <v>10</v>
      </c>
      <c r="D23" s="406">
        <v>4</v>
      </c>
    </row>
    <row r="24" spans="1:4" s="86" customFormat="1" ht="24.9" customHeight="1" x14ac:dyDescent="0.3">
      <c r="A24" s="84">
        <v>19</v>
      </c>
      <c r="B24" s="159" t="s">
        <v>179</v>
      </c>
      <c r="C24" s="406">
        <v>8</v>
      </c>
      <c r="D24" s="406">
        <v>6</v>
      </c>
    </row>
    <row r="25" spans="1:4" s="86" customFormat="1" ht="24.9" customHeight="1" x14ac:dyDescent="0.3">
      <c r="A25" s="84">
        <v>20</v>
      </c>
      <c r="B25" s="159" t="s">
        <v>182</v>
      </c>
      <c r="C25" s="406">
        <v>8</v>
      </c>
      <c r="D25" s="406">
        <v>7</v>
      </c>
    </row>
    <row r="26" spans="1:4" s="86" customFormat="1" ht="24.9" customHeight="1" x14ac:dyDescent="0.3">
      <c r="A26" s="84">
        <v>21</v>
      </c>
      <c r="B26" s="159" t="s">
        <v>118</v>
      </c>
      <c r="C26" s="406">
        <v>7</v>
      </c>
      <c r="D26" s="406">
        <v>4</v>
      </c>
    </row>
    <row r="27" spans="1:4" s="86" customFormat="1" ht="24.9" customHeight="1" x14ac:dyDescent="0.3">
      <c r="A27" s="84">
        <v>22</v>
      </c>
      <c r="B27" s="159" t="s">
        <v>187</v>
      </c>
      <c r="C27" s="406">
        <v>7</v>
      </c>
      <c r="D27" s="406">
        <v>5</v>
      </c>
    </row>
    <row r="28" spans="1:4" s="86" customFormat="1" ht="24.9" customHeight="1" x14ac:dyDescent="0.3">
      <c r="A28" s="84">
        <v>23</v>
      </c>
      <c r="B28" s="159" t="s">
        <v>338</v>
      </c>
      <c r="C28" s="406">
        <v>7</v>
      </c>
      <c r="D28" s="406">
        <v>3</v>
      </c>
    </row>
    <row r="29" spans="1:4" s="86" customFormat="1" ht="24.9" customHeight="1" x14ac:dyDescent="0.3">
      <c r="A29" s="84">
        <v>24</v>
      </c>
      <c r="B29" s="159" t="s">
        <v>302</v>
      </c>
      <c r="C29" s="406">
        <v>6</v>
      </c>
      <c r="D29" s="406">
        <v>5</v>
      </c>
    </row>
    <row r="30" spans="1:4" s="86" customFormat="1" ht="24.9" customHeight="1" x14ac:dyDescent="0.3">
      <c r="A30" s="84">
        <v>25</v>
      </c>
      <c r="B30" s="159" t="s">
        <v>274</v>
      </c>
      <c r="C30" s="406">
        <v>6</v>
      </c>
      <c r="D30" s="406">
        <v>4</v>
      </c>
    </row>
    <row r="31" spans="1:4" s="86" customFormat="1" ht="24.9" customHeight="1" x14ac:dyDescent="0.3">
      <c r="A31" s="84">
        <v>26</v>
      </c>
      <c r="B31" s="159" t="s">
        <v>296</v>
      </c>
      <c r="C31" s="406">
        <v>6</v>
      </c>
      <c r="D31" s="406">
        <v>3</v>
      </c>
    </row>
    <row r="32" spans="1:4" s="86" customFormat="1" ht="42" customHeight="1" x14ac:dyDescent="0.3">
      <c r="A32" s="84">
        <v>27</v>
      </c>
      <c r="B32" s="159" t="s">
        <v>272</v>
      </c>
      <c r="C32" s="406">
        <v>6</v>
      </c>
      <c r="D32" s="406">
        <v>2</v>
      </c>
    </row>
    <row r="33" spans="1:4" s="86" customFormat="1" ht="24.9" customHeight="1" x14ac:dyDescent="0.3">
      <c r="A33" s="84">
        <v>28</v>
      </c>
      <c r="B33" s="159" t="s">
        <v>139</v>
      </c>
      <c r="C33" s="406">
        <v>6</v>
      </c>
      <c r="D33" s="406">
        <v>2</v>
      </c>
    </row>
    <row r="34" spans="1:4" s="86" customFormat="1" ht="24.9" customHeight="1" x14ac:dyDescent="0.3">
      <c r="A34" s="84">
        <v>29</v>
      </c>
      <c r="B34" s="159" t="s">
        <v>134</v>
      </c>
      <c r="C34" s="406">
        <v>6</v>
      </c>
      <c r="D34" s="406">
        <v>3</v>
      </c>
    </row>
    <row r="35" spans="1:4" s="86" customFormat="1" ht="24.9" customHeight="1" x14ac:dyDescent="0.3">
      <c r="A35" s="84">
        <v>30</v>
      </c>
      <c r="B35" s="159" t="s">
        <v>184</v>
      </c>
      <c r="C35" s="406">
        <v>6</v>
      </c>
      <c r="D35" s="406">
        <v>3</v>
      </c>
    </row>
    <row r="36" spans="1:4" s="86" customFormat="1" ht="24.9" customHeight="1" x14ac:dyDescent="0.3">
      <c r="A36" s="84">
        <v>31</v>
      </c>
      <c r="B36" s="159" t="s">
        <v>428</v>
      </c>
      <c r="C36" s="406">
        <v>6</v>
      </c>
      <c r="D36" s="406">
        <v>6</v>
      </c>
    </row>
    <row r="37" spans="1:4" s="86" customFormat="1" ht="24.9" customHeight="1" x14ac:dyDescent="0.3">
      <c r="A37" s="84">
        <v>32</v>
      </c>
      <c r="B37" s="159" t="s">
        <v>148</v>
      </c>
      <c r="C37" s="406">
        <v>6</v>
      </c>
      <c r="D37" s="406">
        <v>6</v>
      </c>
    </row>
    <row r="38" spans="1:4" s="86" customFormat="1" ht="24.9" customHeight="1" x14ac:dyDescent="0.3">
      <c r="A38" s="84">
        <v>33</v>
      </c>
      <c r="B38" s="159" t="s">
        <v>398</v>
      </c>
      <c r="C38" s="406">
        <v>6</v>
      </c>
      <c r="D38" s="406">
        <v>4</v>
      </c>
    </row>
    <row r="39" spans="1:4" s="86" customFormat="1" ht="24.9" customHeight="1" x14ac:dyDescent="0.3">
      <c r="A39" s="84">
        <v>34</v>
      </c>
      <c r="B39" s="159" t="s">
        <v>102</v>
      </c>
      <c r="C39" s="406">
        <v>5</v>
      </c>
      <c r="D39" s="406">
        <v>4</v>
      </c>
    </row>
    <row r="40" spans="1:4" s="86" customFormat="1" ht="24.9" customHeight="1" x14ac:dyDescent="0.3">
      <c r="A40" s="84">
        <v>35</v>
      </c>
      <c r="B40" s="159" t="s">
        <v>254</v>
      </c>
      <c r="C40" s="406">
        <v>5</v>
      </c>
      <c r="D40" s="406">
        <v>4</v>
      </c>
    </row>
    <row r="41" spans="1:4" ht="24.9" customHeight="1" x14ac:dyDescent="0.3">
      <c r="A41" s="84">
        <v>36</v>
      </c>
      <c r="B41" s="159" t="s">
        <v>115</v>
      </c>
      <c r="C41" s="406">
        <v>5</v>
      </c>
      <c r="D41" s="406">
        <v>3</v>
      </c>
    </row>
    <row r="42" spans="1:4" ht="42" customHeight="1" x14ac:dyDescent="0.3">
      <c r="A42" s="84">
        <v>37</v>
      </c>
      <c r="B42" s="159" t="s">
        <v>143</v>
      </c>
      <c r="C42" s="406">
        <v>5</v>
      </c>
      <c r="D42" s="406">
        <v>2</v>
      </c>
    </row>
    <row r="43" spans="1:4" ht="24.9" customHeight="1" x14ac:dyDescent="0.3">
      <c r="A43" s="84">
        <v>38</v>
      </c>
      <c r="B43" s="159" t="s">
        <v>140</v>
      </c>
      <c r="C43" s="406">
        <v>5</v>
      </c>
      <c r="D43" s="406">
        <v>3</v>
      </c>
    </row>
    <row r="44" spans="1:4" ht="24.9" customHeight="1" x14ac:dyDescent="0.3">
      <c r="A44" s="84">
        <v>39</v>
      </c>
      <c r="B44" s="159" t="s">
        <v>114</v>
      </c>
      <c r="C44" s="406">
        <v>5</v>
      </c>
      <c r="D44" s="406">
        <v>4</v>
      </c>
    </row>
    <row r="45" spans="1:4" ht="24.9" customHeight="1" x14ac:dyDescent="0.3">
      <c r="A45" s="84">
        <v>40</v>
      </c>
      <c r="B45" s="159" t="s">
        <v>129</v>
      </c>
      <c r="C45" s="406">
        <v>5</v>
      </c>
      <c r="D45" s="406">
        <v>5</v>
      </c>
    </row>
    <row r="46" spans="1:4" ht="24.9" customHeight="1" x14ac:dyDescent="0.3">
      <c r="A46" s="84">
        <v>41</v>
      </c>
      <c r="B46" s="159" t="s">
        <v>319</v>
      </c>
      <c r="C46" s="406">
        <v>5</v>
      </c>
      <c r="D46" s="406">
        <v>1</v>
      </c>
    </row>
    <row r="47" spans="1:4" ht="24.9" customHeight="1" x14ac:dyDescent="0.3">
      <c r="A47" s="84">
        <v>42</v>
      </c>
      <c r="B47" s="159" t="s">
        <v>298</v>
      </c>
      <c r="C47" s="406">
        <v>5</v>
      </c>
      <c r="D47" s="406">
        <v>4</v>
      </c>
    </row>
    <row r="48" spans="1:4" ht="24.9" customHeight="1" x14ac:dyDescent="0.3">
      <c r="A48" s="84">
        <v>43</v>
      </c>
      <c r="B48" s="159" t="s">
        <v>436</v>
      </c>
      <c r="C48" s="406">
        <v>5</v>
      </c>
      <c r="D48" s="406">
        <v>4</v>
      </c>
    </row>
    <row r="49" spans="1:4" ht="24.9" customHeight="1" x14ac:dyDescent="0.3">
      <c r="A49" s="84">
        <v>44</v>
      </c>
      <c r="B49" s="159" t="s">
        <v>437</v>
      </c>
      <c r="C49" s="406">
        <v>5</v>
      </c>
      <c r="D49" s="406">
        <v>5</v>
      </c>
    </row>
    <row r="50" spans="1:4" ht="24.9" customHeight="1" x14ac:dyDescent="0.3">
      <c r="A50" s="84">
        <v>45</v>
      </c>
      <c r="B50" s="159" t="s">
        <v>175</v>
      </c>
      <c r="C50" s="406">
        <v>5</v>
      </c>
      <c r="D50" s="406">
        <v>4</v>
      </c>
    </row>
    <row r="51" spans="1:4" ht="24.9" customHeight="1" x14ac:dyDescent="0.3">
      <c r="A51" s="84">
        <v>46</v>
      </c>
      <c r="B51" s="159" t="s">
        <v>176</v>
      </c>
      <c r="C51" s="406">
        <v>5</v>
      </c>
      <c r="D51" s="406">
        <v>4</v>
      </c>
    </row>
    <row r="52" spans="1:4" ht="24.9" customHeight="1" x14ac:dyDescent="0.3">
      <c r="A52" s="84">
        <v>47</v>
      </c>
      <c r="B52" s="159" t="s">
        <v>123</v>
      </c>
      <c r="C52" s="406">
        <v>4</v>
      </c>
      <c r="D52" s="406">
        <v>2</v>
      </c>
    </row>
    <row r="53" spans="1:4" ht="24.9" customHeight="1" x14ac:dyDescent="0.3">
      <c r="A53" s="84">
        <v>48</v>
      </c>
      <c r="B53" s="400" t="s">
        <v>306</v>
      </c>
      <c r="C53" s="618">
        <v>4</v>
      </c>
      <c r="D53" s="618">
        <v>3</v>
      </c>
    </row>
    <row r="54" spans="1:4" ht="25.8" customHeight="1" x14ac:dyDescent="0.3">
      <c r="A54" s="617">
        <v>49</v>
      </c>
      <c r="B54" s="400" t="s">
        <v>315</v>
      </c>
      <c r="C54" s="406">
        <v>4</v>
      </c>
      <c r="D54" s="406">
        <v>2</v>
      </c>
    </row>
    <row r="55" spans="1:4" ht="22.8" customHeight="1" x14ac:dyDescent="0.3">
      <c r="A55" s="617">
        <v>50</v>
      </c>
      <c r="B55" s="619" t="s">
        <v>467</v>
      </c>
      <c r="C55" s="620">
        <v>4</v>
      </c>
      <c r="D55" s="620">
        <v>4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="90" zoomScaleNormal="90" workbookViewId="0">
      <selection activeCell="A7" sqref="A7:XFD7"/>
    </sheetView>
  </sheetViews>
  <sheetFormatPr defaultColWidth="8.88671875" defaultRowHeight="13.2" x14ac:dyDescent="0.25"/>
  <cols>
    <col min="1" max="1" width="49.109375" style="93" customWidth="1"/>
    <col min="2" max="2" width="20.88671875" style="102" customWidth="1"/>
    <col min="3" max="3" width="18.109375" style="102" customWidth="1"/>
    <col min="4" max="4" width="8.88671875" style="93"/>
    <col min="5" max="5" width="11" style="93" customWidth="1"/>
    <col min="6" max="16384" width="8.88671875" style="93"/>
  </cols>
  <sheetData>
    <row r="1" spans="1:9" ht="21.75" customHeight="1" x14ac:dyDescent="0.25">
      <c r="B1" s="530" t="s">
        <v>190</v>
      </c>
      <c r="C1" s="530"/>
    </row>
    <row r="2" spans="1:9" s="91" customFormat="1" ht="44.25" customHeight="1" x14ac:dyDescent="0.35">
      <c r="A2" s="512" t="s">
        <v>241</v>
      </c>
      <c r="B2" s="512"/>
      <c r="C2" s="512"/>
    </row>
    <row r="3" spans="1:9" s="91" customFormat="1" ht="20.399999999999999" x14ac:dyDescent="0.35">
      <c r="A3" s="515" t="s">
        <v>135</v>
      </c>
      <c r="B3" s="515"/>
      <c r="C3" s="515"/>
    </row>
    <row r="4" spans="1:9" ht="8.25" customHeight="1" x14ac:dyDescent="0.25"/>
    <row r="5" spans="1:9" s="83" customFormat="1" ht="35.4" customHeight="1" x14ac:dyDescent="0.3">
      <c r="A5" s="131" t="s">
        <v>92</v>
      </c>
      <c r="B5" s="166" t="str">
        <f>'21'!B5</f>
        <v>Січень 2023 р.</v>
      </c>
      <c r="C5" s="170" t="str">
        <f>'21'!C5</f>
        <v>Станом на 01.02.2023 р.</v>
      </c>
    </row>
    <row r="6" spans="1:9" ht="38.4" customHeight="1" x14ac:dyDescent="0.25">
      <c r="A6" s="537" t="s">
        <v>136</v>
      </c>
      <c r="B6" s="538"/>
      <c r="C6" s="539"/>
      <c r="I6" s="96"/>
    </row>
    <row r="7" spans="1:9" ht="23.1" customHeight="1" x14ac:dyDescent="0.25">
      <c r="A7" s="373" t="s">
        <v>182</v>
      </c>
      <c r="B7" s="406">
        <v>8</v>
      </c>
      <c r="C7" s="406">
        <v>7</v>
      </c>
    </row>
    <row r="8" spans="1:9" ht="23.1" customHeight="1" x14ac:dyDescent="0.25">
      <c r="A8" s="373" t="s">
        <v>118</v>
      </c>
      <c r="B8" s="406">
        <v>7</v>
      </c>
      <c r="C8" s="406">
        <v>4</v>
      </c>
      <c r="D8" s="117"/>
    </row>
    <row r="9" spans="1:9" ht="23.1" customHeight="1" x14ac:dyDescent="0.25">
      <c r="A9" s="373" t="s">
        <v>139</v>
      </c>
      <c r="B9" s="406">
        <v>6</v>
      </c>
      <c r="C9" s="406">
        <v>2</v>
      </c>
      <c r="D9" s="117"/>
    </row>
    <row r="10" spans="1:9" ht="23.1" customHeight="1" x14ac:dyDescent="0.25">
      <c r="A10" s="373" t="s">
        <v>428</v>
      </c>
      <c r="B10" s="406">
        <v>6</v>
      </c>
      <c r="C10" s="406">
        <v>6</v>
      </c>
    </row>
    <row r="11" spans="1:9" ht="39.9" customHeight="1" x14ac:dyDescent="0.25">
      <c r="A11" s="373" t="s">
        <v>143</v>
      </c>
      <c r="B11" s="406">
        <v>5</v>
      </c>
      <c r="C11" s="406">
        <v>2</v>
      </c>
      <c r="D11" s="117"/>
    </row>
    <row r="12" spans="1:9" ht="23.1" customHeight="1" x14ac:dyDescent="0.25">
      <c r="A12" s="373" t="s">
        <v>140</v>
      </c>
      <c r="B12" s="406">
        <v>5</v>
      </c>
      <c r="C12" s="406">
        <v>3</v>
      </c>
      <c r="D12" s="117"/>
    </row>
    <row r="13" spans="1:9" ht="23.1" customHeight="1" x14ac:dyDescent="0.25">
      <c r="A13" s="373" t="s">
        <v>141</v>
      </c>
      <c r="B13" s="406">
        <v>4</v>
      </c>
      <c r="C13" s="406">
        <v>2</v>
      </c>
    </row>
    <row r="14" spans="1:9" ht="23.1" customHeight="1" x14ac:dyDescent="0.25">
      <c r="A14" s="373" t="s">
        <v>180</v>
      </c>
      <c r="B14" s="406">
        <v>4</v>
      </c>
      <c r="C14" s="406">
        <v>3</v>
      </c>
      <c r="D14" s="117"/>
    </row>
    <row r="15" spans="1:9" ht="23.1" customHeight="1" x14ac:dyDescent="0.25">
      <c r="A15" s="373" t="s">
        <v>440</v>
      </c>
      <c r="B15" s="406">
        <v>4</v>
      </c>
      <c r="C15" s="406">
        <v>3</v>
      </c>
      <c r="D15" s="117"/>
    </row>
    <row r="16" spans="1:9" ht="23.1" customHeight="1" x14ac:dyDescent="0.25">
      <c r="A16" s="373" t="s">
        <v>144</v>
      </c>
      <c r="B16" s="406">
        <v>3</v>
      </c>
      <c r="C16" s="406">
        <v>2</v>
      </c>
    </row>
    <row r="17" spans="1:4" ht="23.1" customHeight="1" x14ac:dyDescent="0.25">
      <c r="A17" s="373" t="s">
        <v>292</v>
      </c>
      <c r="B17" s="406">
        <v>3</v>
      </c>
      <c r="C17" s="406">
        <v>2</v>
      </c>
      <c r="D17" s="117"/>
    </row>
    <row r="18" spans="1:4" ht="39.9" customHeight="1" x14ac:dyDescent="0.25">
      <c r="A18" s="373" t="s">
        <v>441</v>
      </c>
      <c r="B18" s="406">
        <v>3</v>
      </c>
      <c r="C18" s="406">
        <v>1</v>
      </c>
      <c r="D18" s="117"/>
    </row>
    <row r="19" spans="1:4" ht="32.25" customHeight="1" x14ac:dyDescent="0.25">
      <c r="A19" s="537" t="s">
        <v>43</v>
      </c>
      <c r="B19" s="538"/>
      <c r="C19" s="539"/>
    </row>
    <row r="20" spans="1:4" ht="23.1" customHeight="1" x14ac:dyDescent="0.25">
      <c r="A20" s="373" t="s">
        <v>296</v>
      </c>
      <c r="B20" s="406">
        <v>6</v>
      </c>
      <c r="C20" s="406">
        <v>3</v>
      </c>
      <c r="D20" s="117"/>
    </row>
    <row r="21" spans="1:4" ht="39.9" customHeight="1" x14ac:dyDescent="0.25">
      <c r="A21" s="373" t="s">
        <v>272</v>
      </c>
      <c r="B21" s="406">
        <v>6</v>
      </c>
      <c r="C21" s="406">
        <v>2</v>
      </c>
    </row>
    <row r="22" spans="1:4" ht="23.1" customHeight="1" x14ac:dyDescent="0.25">
      <c r="A22" s="373" t="s">
        <v>134</v>
      </c>
      <c r="B22" s="406">
        <v>6</v>
      </c>
      <c r="C22" s="406">
        <v>3</v>
      </c>
      <c r="D22" s="117"/>
    </row>
    <row r="23" spans="1:4" ht="23.1" customHeight="1" x14ac:dyDescent="0.25">
      <c r="A23" s="373" t="s">
        <v>146</v>
      </c>
      <c r="B23" s="406">
        <v>4</v>
      </c>
      <c r="C23" s="406">
        <v>4</v>
      </c>
    </row>
    <row r="24" spans="1:4" ht="23.1" customHeight="1" x14ac:dyDescent="0.25">
      <c r="A24" s="373" t="s">
        <v>131</v>
      </c>
      <c r="B24" s="406">
        <v>3</v>
      </c>
      <c r="C24" s="406">
        <v>3</v>
      </c>
      <c r="D24" s="117"/>
    </row>
    <row r="25" spans="1:4" ht="23.1" customHeight="1" x14ac:dyDescent="0.25">
      <c r="A25" s="373" t="s">
        <v>145</v>
      </c>
      <c r="B25" s="406">
        <v>3</v>
      </c>
      <c r="C25" s="406">
        <v>3</v>
      </c>
    </row>
    <row r="26" spans="1:4" ht="23.1" customHeight="1" x14ac:dyDescent="0.25">
      <c r="A26" s="373" t="s">
        <v>301</v>
      </c>
      <c r="B26" s="406">
        <v>3</v>
      </c>
      <c r="C26" s="406">
        <v>1</v>
      </c>
      <c r="D26" s="117"/>
    </row>
    <row r="27" spans="1:4" ht="23.1" customHeight="1" x14ac:dyDescent="0.25">
      <c r="A27" s="373" t="s">
        <v>349</v>
      </c>
      <c r="B27" s="406">
        <v>3</v>
      </c>
      <c r="C27" s="406">
        <v>2</v>
      </c>
    </row>
    <row r="28" spans="1:4" ht="33.75" customHeight="1" x14ac:dyDescent="0.25">
      <c r="A28" s="551" t="s">
        <v>44</v>
      </c>
      <c r="B28" s="552"/>
      <c r="C28" s="553"/>
    </row>
    <row r="29" spans="1:4" ht="23.1" customHeight="1" x14ac:dyDescent="0.25">
      <c r="A29" s="99" t="s">
        <v>148</v>
      </c>
      <c r="B29" s="104">
        <v>6</v>
      </c>
      <c r="C29" s="104">
        <v>6</v>
      </c>
      <c r="D29" s="117"/>
    </row>
    <row r="30" spans="1:4" ht="23.1" customHeight="1" x14ac:dyDescent="0.25">
      <c r="A30" s="99" t="s">
        <v>353</v>
      </c>
      <c r="B30" s="104">
        <v>4</v>
      </c>
      <c r="C30" s="104">
        <v>3</v>
      </c>
    </row>
    <row r="31" spans="1:4" ht="23.1" customHeight="1" x14ac:dyDescent="0.25">
      <c r="A31" s="99" t="s">
        <v>183</v>
      </c>
      <c r="B31" s="104">
        <v>3</v>
      </c>
      <c r="C31" s="104">
        <v>1</v>
      </c>
      <c r="D31" s="117"/>
    </row>
    <row r="32" spans="1:4" ht="23.1" customHeight="1" x14ac:dyDescent="0.25">
      <c r="A32" s="99" t="s">
        <v>150</v>
      </c>
      <c r="B32" s="104">
        <v>3</v>
      </c>
      <c r="C32" s="104">
        <v>0</v>
      </c>
      <c r="D32" s="117"/>
    </row>
    <row r="33" spans="1:5" ht="23.1" customHeight="1" x14ac:dyDescent="0.25">
      <c r="A33" s="99" t="s">
        <v>429</v>
      </c>
      <c r="B33" s="104">
        <v>3</v>
      </c>
      <c r="C33" s="104">
        <v>3</v>
      </c>
    </row>
    <row r="34" spans="1:5" ht="39.9" customHeight="1" x14ac:dyDescent="0.25">
      <c r="A34" s="99" t="s">
        <v>438</v>
      </c>
      <c r="B34" s="104">
        <v>3</v>
      </c>
      <c r="C34" s="104">
        <v>2</v>
      </c>
      <c r="D34" s="117"/>
    </row>
    <row r="35" spans="1:5" ht="23.1" customHeight="1" x14ac:dyDescent="0.25">
      <c r="A35" s="99" t="s">
        <v>439</v>
      </c>
      <c r="B35" s="104">
        <v>3</v>
      </c>
      <c r="C35" s="104">
        <v>3</v>
      </c>
      <c r="D35" s="117"/>
    </row>
    <row r="36" spans="1:5" ht="35.25" customHeight="1" x14ac:dyDescent="0.25">
      <c r="A36" s="537" t="s">
        <v>45</v>
      </c>
      <c r="B36" s="538"/>
      <c r="C36" s="539"/>
    </row>
    <row r="37" spans="1:5" ht="23.1" customHeight="1" x14ac:dyDescent="0.25">
      <c r="A37" s="98" t="s">
        <v>302</v>
      </c>
      <c r="B37" s="407">
        <v>6</v>
      </c>
      <c r="C37" s="407">
        <v>5</v>
      </c>
      <c r="D37" s="117"/>
    </row>
    <row r="38" spans="1:5" ht="23.1" customHeight="1" x14ac:dyDescent="0.25">
      <c r="A38" s="98" t="s">
        <v>123</v>
      </c>
      <c r="B38" s="104">
        <v>4</v>
      </c>
      <c r="C38" s="104">
        <v>2</v>
      </c>
    </row>
    <row r="39" spans="1:5" ht="23.1" customHeight="1" x14ac:dyDescent="0.25">
      <c r="A39" s="98" t="s">
        <v>303</v>
      </c>
      <c r="B39" s="104">
        <v>4</v>
      </c>
      <c r="C39" s="104">
        <v>4</v>
      </c>
      <c r="D39" s="117"/>
    </row>
    <row r="40" spans="1:5" ht="30.75" customHeight="1" x14ac:dyDescent="0.25">
      <c r="A40" s="537" t="s">
        <v>46</v>
      </c>
      <c r="B40" s="538"/>
      <c r="C40" s="539"/>
    </row>
    <row r="41" spans="1:5" ht="23.1" customHeight="1" x14ac:dyDescent="0.25">
      <c r="A41" s="98" t="s">
        <v>252</v>
      </c>
      <c r="B41" s="104">
        <v>52</v>
      </c>
      <c r="C41" s="104">
        <v>49</v>
      </c>
      <c r="D41" s="117"/>
      <c r="E41" s="117"/>
    </row>
    <row r="42" spans="1:5" ht="23.1" customHeight="1" x14ac:dyDescent="0.25">
      <c r="A42" s="98" t="s">
        <v>107</v>
      </c>
      <c r="B42" s="104">
        <v>35</v>
      </c>
      <c r="C42" s="104">
        <v>24</v>
      </c>
    </row>
    <row r="43" spans="1:5" ht="23.1" customHeight="1" x14ac:dyDescent="0.25">
      <c r="A43" s="98" t="s">
        <v>100</v>
      </c>
      <c r="B43" s="104">
        <v>14</v>
      </c>
      <c r="C43" s="104">
        <v>11</v>
      </c>
      <c r="D43" s="117"/>
    </row>
    <row r="44" spans="1:5" ht="23.1" customHeight="1" x14ac:dyDescent="0.25">
      <c r="A44" s="98" t="s">
        <v>106</v>
      </c>
      <c r="B44" s="104">
        <v>13</v>
      </c>
      <c r="C44" s="104">
        <v>7</v>
      </c>
      <c r="D44" s="117"/>
    </row>
    <row r="45" spans="1:5" ht="23.1" customHeight="1" x14ac:dyDescent="0.25">
      <c r="A45" s="98" t="s">
        <v>274</v>
      </c>
      <c r="B45" s="104">
        <v>6</v>
      </c>
      <c r="C45" s="104">
        <v>4</v>
      </c>
    </row>
    <row r="46" spans="1:5" ht="23.1" customHeight="1" x14ac:dyDescent="0.25">
      <c r="A46" s="98" t="s">
        <v>184</v>
      </c>
      <c r="B46" s="104">
        <v>6</v>
      </c>
      <c r="C46" s="104">
        <v>3</v>
      </c>
      <c r="D46" s="117"/>
    </row>
    <row r="47" spans="1:5" ht="23.1" customHeight="1" x14ac:dyDescent="0.25">
      <c r="A47" s="98" t="s">
        <v>102</v>
      </c>
      <c r="B47" s="104">
        <v>5</v>
      </c>
      <c r="C47" s="104">
        <v>4</v>
      </c>
      <c r="D47" s="117"/>
    </row>
    <row r="48" spans="1:5" ht="39.9" customHeight="1" x14ac:dyDescent="0.25">
      <c r="A48" s="98" t="s">
        <v>314</v>
      </c>
      <c r="B48" s="104">
        <v>4</v>
      </c>
      <c r="C48" s="104">
        <v>3</v>
      </c>
    </row>
    <row r="49" spans="1:4" ht="45" customHeight="1" x14ac:dyDescent="0.25">
      <c r="A49" s="537" t="s">
        <v>163</v>
      </c>
      <c r="B49" s="538"/>
      <c r="C49" s="539"/>
    </row>
    <row r="50" spans="1:4" ht="23.1" customHeight="1" x14ac:dyDescent="0.25">
      <c r="A50" s="98" t="s">
        <v>164</v>
      </c>
      <c r="B50" s="104">
        <v>3</v>
      </c>
      <c r="C50" s="104">
        <v>3</v>
      </c>
      <c r="D50" s="117"/>
    </row>
    <row r="51" spans="1:4" ht="31.5" customHeight="1" x14ac:dyDescent="0.25">
      <c r="A51" s="537" t="s">
        <v>48</v>
      </c>
      <c r="B51" s="538"/>
      <c r="C51" s="539"/>
    </row>
    <row r="52" spans="1:4" ht="23.1" customHeight="1" x14ac:dyDescent="0.25">
      <c r="A52" s="98" t="s">
        <v>111</v>
      </c>
      <c r="B52" s="104">
        <v>19</v>
      </c>
      <c r="C52" s="104">
        <v>13</v>
      </c>
      <c r="D52" s="117"/>
    </row>
    <row r="53" spans="1:4" ht="39.9" customHeight="1" x14ac:dyDescent="0.25">
      <c r="A53" s="98" t="s">
        <v>128</v>
      </c>
      <c r="B53" s="104">
        <v>13</v>
      </c>
      <c r="C53" s="104">
        <v>11</v>
      </c>
    </row>
    <row r="54" spans="1:4" ht="23.1" customHeight="1" x14ac:dyDescent="0.25">
      <c r="A54" s="97" t="s">
        <v>173</v>
      </c>
      <c r="B54" s="104">
        <v>12</v>
      </c>
      <c r="C54" s="104">
        <v>10</v>
      </c>
      <c r="D54" s="117"/>
    </row>
    <row r="55" spans="1:4" ht="23.1" customHeight="1" x14ac:dyDescent="0.25">
      <c r="A55" s="98" t="s">
        <v>299</v>
      </c>
      <c r="B55" s="104">
        <v>11</v>
      </c>
      <c r="C55" s="104">
        <v>8</v>
      </c>
      <c r="D55" s="117"/>
    </row>
    <row r="56" spans="1:4" ht="23.1" customHeight="1" x14ac:dyDescent="0.25">
      <c r="A56" s="98" t="s">
        <v>187</v>
      </c>
      <c r="B56" s="104">
        <v>7</v>
      </c>
      <c r="C56" s="104">
        <v>5</v>
      </c>
    </row>
    <row r="57" spans="1:4" ht="23.1" customHeight="1" x14ac:dyDescent="0.25">
      <c r="A57" s="98" t="s">
        <v>338</v>
      </c>
      <c r="B57" s="104">
        <v>7</v>
      </c>
      <c r="C57" s="104">
        <v>3</v>
      </c>
      <c r="D57" s="117"/>
    </row>
    <row r="58" spans="1:4" ht="23.1" customHeight="1" x14ac:dyDescent="0.25">
      <c r="A58" s="98" t="s">
        <v>398</v>
      </c>
      <c r="B58" s="104">
        <v>6</v>
      </c>
      <c r="C58" s="104">
        <v>4</v>
      </c>
      <c r="D58" s="117"/>
    </row>
    <row r="59" spans="1:4" ht="23.1" customHeight="1" x14ac:dyDescent="0.25">
      <c r="A59" s="98" t="s">
        <v>298</v>
      </c>
      <c r="B59" s="104">
        <v>5</v>
      </c>
      <c r="C59" s="104">
        <v>4</v>
      </c>
    </row>
    <row r="60" spans="1:4" ht="23.1" customHeight="1" x14ac:dyDescent="0.25">
      <c r="A60" s="98" t="s">
        <v>319</v>
      </c>
      <c r="B60" s="104">
        <v>5</v>
      </c>
      <c r="C60" s="104">
        <v>1</v>
      </c>
      <c r="D60" s="117"/>
    </row>
    <row r="61" spans="1:4" ht="23.1" customHeight="1" x14ac:dyDescent="0.25">
      <c r="A61" s="98" t="s">
        <v>436</v>
      </c>
      <c r="B61" s="104">
        <v>5</v>
      </c>
      <c r="C61" s="104">
        <v>4</v>
      </c>
      <c r="D61" s="117"/>
    </row>
    <row r="62" spans="1:4" ht="23.1" customHeight="1" x14ac:dyDescent="0.25">
      <c r="A62" s="98" t="s">
        <v>437</v>
      </c>
      <c r="B62" s="104">
        <v>5</v>
      </c>
      <c r="C62" s="104">
        <v>5</v>
      </c>
    </row>
    <row r="63" spans="1:4" ht="23.1" customHeight="1" x14ac:dyDescent="0.25">
      <c r="A63" s="98" t="s">
        <v>315</v>
      </c>
      <c r="B63" s="104">
        <v>4</v>
      </c>
      <c r="C63" s="104">
        <v>2</v>
      </c>
      <c r="D63" s="117"/>
    </row>
    <row r="64" spans="1:4" ht="23.1" customHeight="1" x14ac:dyDescent="0.25">
      <c r="A64" s="98" t="s">
        <v>430</v>
      </c>
      <c r="B64" s="104">
        <v>4</v>
      </c>
      <c r="C64" s="104">
        <v>3</v>
      </c>
      <c r="D64" s="117"/>
    </row>
    <row r="65" spans="1:4" ht="39.9" customHeight="1" x14ac:dyDescent="0.25">
      <c r="A65" s="98" t="s">
        <v>116</v>
      </c>
      <c r="B65" s="104">
        <v>4</v>
      </c>
      <c r="C65" s="104">
        <v>3</v>
      </c>
    </row>
    <row r="66" spans="1:4" ht="23.1" customHeight="1" x14ac:dyDescent="0.25">
      <c r="A66" s="98" t="s">
        <v>306</v>
      </c>
      <c r="B66" s="104">
        <v>4</v>
      </c>
      <c r="C66" s="104">
        <v>3</v>
      </c>
      <c r="D66" s="117"/>
    </row>
    <row r="67" spans="1:4" ht="63" customHeight="1" x14ac:dyDescent="0.25">
      <c r="A67" s="537" t="s">
        <v>49</v>
      </c>
      <c r="B67" s="538"/>
      <c r="C67" s="539"/>
    </row>
    <row r="68" spans="1:4" ht="23.1" customHeight="1" x14ac:dyDescent="0.25">
      <c r="A68" s="98" t="s">
        <v>98</v>
      </c>
      <c r="B68" s="104">
        <v>101</v>
      </c>
      <c r="C68" s="104">
        <v>72</v>
      </c>
      <c r="D68" s="117"/>
    </row>
    <row r="69" spans="1:4" ht="23.1" customHeight="1" x14ac:dyDescent="0.25">
      <c r="A69" s="98" t="s">
        <v>109</v>
      </c>
      <c r="B69" s="104">
        <v>27</v>
      </c>
      <c r="C69" s="104">
        <v>22</v>
      </c>
    </row>
    <row r="70" spans="1:4" ht="23.1" customHeight="1" x14ac:dyDescent="0.25">
      <c r="A70" s="98" t="s">
        <v>101</v>
      </c>
      <c r="B70" s="104">
        <v>17</v>
      </c>
      <c r="C70" s="104">
        <v>7</v>
      </c>
      <c r="D70" s="117"/>
    </row>
    <row r="71" spans="1:4" ht="23.1" customHeight="1" x14ac:dyDescent="0.25">
      <c r="A71" s="98" t="s">
        <v>126</v>
      </c>
      <c r="B71" s="104">
        <v>12</v>
      </c>
      <c r="C71" s="104">
        <v>7</v>
      </c>
    </row>
    <row r="72" spans="1:4" ht="39.9" customHeight="1" x14ac:dyDescent="0.25">
      <c r="A72" s="98" t="s">
        <v>271</v>
      </c>
      <c r="B72" s="104">
        <v>12</v>
      </c>
      <c r="C72" s="104">
        <v>11</v>
      </c>
      <c r="D72" s="117"/>
    </row>
    <row r="73" spans="1:4" ht="23.1" customHeight="1" x14ac:dyDescent="0.25">
      <c r="A73" s="98" t="s">
        <v>104</v>
      </c>
      <c r="B73" s="104">
        <v>10</v>
      </c>
      <c r="C73" s="104">
        <v>4</v>
      </c>
    </row>
    <row r="74" spans="1:4" ht="23.1" customHeight="1" x14ac:dyDescent="0.25">
      <c r="A74" s="98" t="s">
        <v>179</v>
      </c>
      <c r="B74" s="104">
        <v>8</v>
      </c>
      <c r="C74" s="104">
        <v>6</v>
      </c>
      <c r="D74" s="117"/>
    </row>
    <row r="75" spans="1:4" ht="23.1" customHeight="1" x14ac:dyDescent="0.25">
      <c r="A75" s="98" t="s">
        <v>175</v>
      </c>
      <c r="B75" s="104">
        <v>5</v>
      </c>
      <c r="C75" s="104">
        <v>4</v>
      </c>
    </row>
    <row r="76" spans="1:4" ht="23.1" customHeight="1" x14ac:dyDescent="0.25">
      <c r="A76" s="98" t="s">
        <v>176</v>
      </c>
      <c r="B76" s="104">
        <v>5</v>
      </c>
      <c r="C76" s="104">
        <v>4</v>
      </c>
      <c r="D76" s="117"/>
    </row>
    <row r="77" spans="1:4" ht="23.1" customHeight="1" x14ac:dyDescent="0.25">
      <c r="A77" s="98" t="s">
        <v>417</v>
      </c>
      <c r="B77" s="104">
        <v>4</v>
      </c>
      <c r="C77" s="104">
        <v>4</v>
      </c>
    </row>
    <row r="78" spans="1:4" ht="23.1" customHeight="1" x14ac:dyDescent="0.25">
      <c r="A78" s="98" t="s">
        <v>418</v>
      </c>
      <c r="B78" s="104">
        <v>3</v>
      </c>
      <c r="C78" s="104">
        <v>3</v>
      </c>
      <c r="D78" s="117"/>
    </row>
    <row r="79" spans="1:4" ht="23.1" customHeight="1" x14ac:dyDescent="0.25">
      <c r="A79" s="98" t="s">
        <v>335</v>
      </c>
      <c r="B79" s="104">
        <v>3</v>
      </c>
      <c r="C79" s="104">
        <v>3</v>
      </c>
    </row>
    <row r="80" spans="1:4" ht="23.1" customHeight="1" x14ac:dyDescent="0.25">
      <c r="A80" s="98" t="s">
        <v>431</v>
      </c>
      <c r="B80" s="104">
        <v>3</v>
      </c>
      <c r="C80" s="104">
        <v>3</v>
      </c>
      <c r="D80" s="117"/>
    </row>
    <row r="81" spans="1:4" ht="39.9" customHeight="1" x14ac:dyDescent="0.25">
      <c r="A81" s="98" t="s">
        <v>432</v>
      </c>
      <c r="B81" s="104">
        <v>3</v>
      </c>
      <c r="C81" s="104">
        <v>2</v>
      </c>
    </row>
    <row r="82" spans="1:4" ht="23.1" customHeight="1" x14ac:dyDescent="0.25">
      <c r="A82" s="98" t="s">
        <v>435</v>
      </c>
      <c r="B82" s="104">
        <v>3</v>
      </c>
      <c r="C82" s="104">
        <v>3</v>
      </c>
      <c r="D82" s="117"/>
    </row>
    <row r="83" spans="1:4" ht="32.25" customHeight="1" x14ac:dyDescent="0.25">
      <c r="A83" s="537" t="s">
        <v>177</v>
      </c>
      <c r="B83" s="538"/>
      <c r="C83" s="539"/>
    </row>
    <row r="84" spans="1:4" ht="23.1" customHeight="1" x14ac:dyDescent="0.25">
      <c r="A84" s="98" t="s">
        <v>99</v>
      </c>
      <c r="B84" s="104">
        <v>83</v>
      </c>
      <c r="C84" s="104">
        <v>67</v>
      </c>
      <c r="D84" s="117"/>
    </row>
    <row r="85" spans="1:4" ht="23.1" customHeight="1" x14ac:dyDescent="0.25">
      <c r="A85" s="98" t="s">
        <v>112</v>
      </c>
      <c r="B85" s="104">
        <v>36</v>
      </c>
      <c r="C85" s="104">
        <v>29</v>
      </c>
    </row>
    <row r="86" spans="1:4" ht="23.1" customHeight="1" x14ac:dyDescent="0.25">
      <c r="A86" s="98" t="s">
        <v>110</v>
      </c>
      <c r="B86" s="104">
        <v>21</v>
      </c>
      <c r="C86" s="104">
        <v>14</v>
      </c>
      <c r="D86" s="117"/>
    </row>
    <row r="87" spans="1:4" ht="23.1" customHeight="1" x14ac:dyDescent="0.25">
      <c r="A87" s="98" t="s">
        <v>130</v>
      </c>
      <c r="B87" s="104">
        <v>10</v>
      </c>
      <c r="C87" s="104">
        <v>7</v>
      </c>
    </row>
    <row r="88" spans="1:4" ht="23.1" customHeight="1" x14ac:dyDescent="0.25">
      <c r="A88" s="97" t="s">
        <v>254</v>
      </c>
      <c r="B88" s="104">
        <v>5</v>
      </c>
      <c r="C88" s="104">
        <v>4</v>
      </c>
      <c r="D88" s="117"/>
    </row>
    <row r="89" spans="1:4" ht="23.1" customHeight="1" x14ac:dyDescent="0.25">
      <c r="A89" s="98" t="s">
        <v>115</v>
      </c>
      <c r="B89" s="104">
        <v>5</v>
      </c>
      <c r="C89" s="104">
        <v>3</v>
      </c>
    </row>
    <row r="90" spans="1:4" ht="23.1" customHeight="1" x14ac:dyDescent="0.25">
      <c r="A90" s="98" t="s">
        <v>114</v>
      </c>
      <c r="B90" s="104">
        <v>5</v>
      </c>
      <c r="C90" s="104">
        <v>4</v>
      </c>
      <c r="D90" s="117"/>
    </row>
    <row r="91" spans="1:4" ht="23.1" customHeight="1" x14ac:dyDescent="0.25">
      <c r="A91" s="98" t="s">
        <v>129</v>
      </c>
      <c r="B91" s="104">
        <v>5</v>
      </c>
      <c r="C91" s="104">
        <v>5</v>
      </c>
    </row>
    <row r="92" spans="1:4" ht="23.1" customHeight="1" x14ac:dyDescent="0.25">
      <c r="A92" s="98" t="s">
        <v>119</v>
      </c>
      <c r="B92" s="104">
        <v>4</v>
      </c>
      <c r="C92" s="104">
        <v>2</v>
      </c>
      <c r="D92" s="117"/>
    </row>
    <row r="93" spans="1:4" ht="15.6" x14ac:dyDescent="0.3">
      <c r="A93" s="82"/>
      <c r="B93" s="100"/>
      <c r="C93" s="100"/>
    </row>
  </sheetData>
  <mergeCells count="12">
    <mergeCell ref="A28:C28"/>
    <mergeCell ref="A36:C36"/>
    <mergeCell ref="B1:C1"/>
    <mergeCell ref="A2:C2"/>
    <mergeCell ref="A3:C3"/>
    <mergeCell ref="A6:C6"/>
    <mergeCell ref="A19:C19"/>
    <mergeCell ref="A40:C40"/>
    <mergeCell ref="A49:C49"/>
    <mergeCell ref="A51:C51"/>
    <mergeCell ref="A67:C67"/>
    <mergeCell ref="A83:C8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7" zoomScale="90" zoomScaleNormal="90" zoomScaleSheetLayoutView="90" workbookViewId="0">
      <selection activeCell="D15" sqref="D15"/>
    </sheetView>
  </sheetViews>
  <sheetFormatPr defaultColWidth="8.88671875" defaultRowHeight="13.2" x14ac:dyDescent="0.25"/>
  <cols>
    <col min="1" max="1" width="41.6640625" style="54" customWidth="1"/>
    <col min="2" max="2" width="14.88671875" style="54" customWidth="1"/>
    <col min="3" max="3" width="16.109375" style="54" customWidth="1"/>
    <col min="4" max="4" width="15.5546875" style="54" customWidth="1"/>
    <col min="5" max="252" width="8.88671875" style="54"/>
    <col min="253" max="253" width="37.109375" style="54" customWidth="1"/>
    <col min="254" max="254" width="13.5546875" style="54" customWidth="1"/>
    <col min="255" max="255" width="16.109375" style="54" customWidth="1"/>
    <col min="256" max="256" width="15.5546875" style="54" customWidth="1"/>
    <col min="257" max="508" width="8.88671875" style="54"/>
    <col min="509" max="509" width="37.109375" style="54" customWidth="1"/>
    <col min="510" max="510" width="13.5546875" style="54" customWidth="1"/>
    <col min="511" max="511" width="16.109375" style="54" customWidth="1"/>
    <col min="512" max="512" width="15.5546875" style="54" customWidth="1"/>
    <col min="513" max="764" width="8.88671875" style="54"/>
    <col min="765" max="765" width="37.109375" style="54" customWidth="1"/>
    <col min="766" max="766" width="13.5546875" style="54" customWidth="1"/>
    <col min="767" max="767" width="16.109375" style="54" customWidth="1"/>
    <col min="768" max="768" width="15.5546875" style="54" customWidth="1"/>
    <col min="769" max="1020" width="8.88671875" style="54"/>
    <col min="1021" max="1021" width="37.109375" style="54" customWidth="1"/>
    <col min="1022" max="1022" width="13.5546875" style="54" customWidth="1"/>
    <col min="1023" max="1023" width="16.109375" style="54" customWidth="1"/>
    <col min="1024" max="1024" width="15.5546875" style="54" customWidth="1"/>
    <col min="1025" max="1276" width="8.88671875" style="54"/>
    <col min="1277" max="1277" width="37.109375" style="54" customWidth="1"/>
    <col min="1278" max="1278" width="13.5546875" style="54" customWidth="1"/>
    <col min="1279" max="1279" width="16.109375" style="54" customWidth="1"/>
    <col min="1280" max="1280" width="15.5546875" style="54" customWidth="1"/>
    <col min="1281" max="1532" width="8.88671875" style="54"/>
    <col min="1533" max="1533" width="37.109375" style="54" customWidth="1"/>
    <col min="1534" max="1534" width="13.5546875" style="54" customWidth="1"/>
    <col min="1535" max="1535" width="16.109375" style="54" customWidth="1"/>
    <col min="1536" max="1536" width="15.5546875" style="54" customWidth="1"/>
    <col min="1537" max="1788" width="8.88671875" style="54"/>
    <col min="1789" max="1789" width="37.109375" style="54" customWidth="1"/>
    <col min="1790" max="1790" width="13.5546875" style="54" customWidth="1"/>
    <col min="1791" max="1791" width="16.109375" style="54" customWidth="1"/>
    <col min="1792" max="1792" width="15.5546875" style="54" customWidth="1"/>
    <col min="1793" max="2044" width="8.88671875" style="54"/>
    <col min="2045" max="2045" width="37.109375" style="54" customWidth="1"/>
    <col min="2046" max="2046" width="13.5546875" style="54" customWidth="1"/>
    <col min="2047" max="2047" width="16.109375" style="54" customWidth="1"/>
    <col min="2048" max="2048" width="15.5546875" style="54" customWidth="1"/>
    <col min="2049" max="2300" width="8.88671875" style="54"/>
    <col min="2301" max="2301" width="37.109375" style="54" customWidth="1"/>
    <col min="2302" max="2302" width="13.5546875" style="54" customWidth="1"/>
    <col min="2303" max="2303" width="16.109375" style="54" customWidth="1"/>
    <col min="2304" max="2304" width="15.5546875" style="54" customWidth="1"/>
    <col min="2305" max="2556" width="8.88671875" style="54"/>
    <col min="2557" max="2557" width="37.109375" style="54" customWidth="1"/>
    <col min="2558" max="2558" width="13.5546875" style="54" customWidth="1"/>
    <col min="2559" max="2559" width="16.109375" style="54" customWidth="1"/>
    <col min="2560" max="2560" width="15.5546875" style="54" customWidth="1"/>
    <col min="2561" max="2812" width="8.88671875" style="54"/>
    <col min="2813" max="2813" width="37.109375" style="54" customWidth="1"/>
    <col min="2814" max="2814" width="13.5546875" style="54" customWidth="1"/>
    <col min="2815" max="2815" width="16.109375" style="54" customWidth="1"/>
    <col min="2816" max="2816" width="15.5546875" style="54" customWidth="1"/>
    <col min="2817" max="3068" width="8.88671875" style="54"/>
    <col min="3069" max="3069" width="37.109375" style="54" customWidth="1"/>
    <col min="3070" max="3070" width="13.5546875" style="54" customWidth="1"/>
    <col min="3071" max="3071" width="16.109375" style="54" customWidth="1"/>
    <col min="3072" max="3072" width="15.5546875" style="54" customWidth="1"/>
    <col min="3073" max="3324" width="8.88671875" style="54"/>
    <col min="3325" max="3325" width="37.109375" style="54" customWidth="1"/>
    <col min="3326" max="3326" width="13.5546875" style="54" customWidth="1"/>
    <col min="3327" max="3327" width="16.109375" style="54" customWidth="1"/>
    <col min="3328" max="3328" width="15.5546875" style="54" customWidth="1"/>
    <col min="3329" max="3580" width="8.88671875" style="54"/>
    <col min="3581" max="3581" width="37.109375" style="54" customWidth="1"/>
    <col min="3582" max="3582" width="13.5546875" style="54" customWidth="1"/>
    <col min="3583" max="3583" width="16.109375" style="54" customWidth="1"/>
    <col min="3584" max="3584" width="15.5546875" style="54" customWidth="1"/>
    <col min="3585" max="3836" width="8.88671875" style="54"/>
    <col min="3837" max="3837" width="37.109375" style="54" customWidth="1"/>
    <col min="3838" max="3838" width="13.5546875" style="54" customWidth="1"/>
    <col min="3839" max="3839" width="16.109375" style="54" customWidth="1"/>
    <col min="3840" max="3840" width="15.5546875" style="54" customWidth="1"/>
    <col min="3841" max="4092" width="8.88671875" style="54"/>
    <col min="4093" max="4093" width="37.109375" style="54" customWidth="1"/>
    <col min="4094" max="4094" width="13.5546875" style="54" customWidth="1"/>
    <col min="4095" max="4095" width="16.109375" style="54" customWidth="1"/>
    <col min="4096" max="4096" width="15.5546875" style="54" customWidth="1"/>
    <col min="4097" max="4348" width="8.88671875" style="54"/>
    <col min="4349" max="4349" width="37.109375" style="54" customWidth="1"/>
    <col min="4350" max="4350" width="13.5546875" style="54" customWidth="1"/>
    <col min="4351" max="4351" width="16.109375" style="54" customWidth="1"/>
    <col min="4352" max="4352" width="15.5546875" style="54" customWidth="1"/>
    <col min="4353" max="4604" width="8.88671875" style="54"/>
    <col min="4605" max="4605" width="37.109375" style="54" customWidth="1"/>
    <col min="4606" max="4606" width="13.5546875" style="54" customWidth="1"/>
    <col min="4607" max="4607" width="16.109375" style="54" customWidth="1"/>
    <col min="4608" max="4608" width="15.5546875" style="54" customWidth="1"/>
    <col min="4609" max="4860" width="8.88671875" style="54"/>
    <col min="4861" max="4861" width="37.109375" style="54" customWidth="1"/>
    <col min="4862" max="4862" width="13.5546875" style="54" customWidth="1"/>
    <col min="4863" max="4863" width="16.109375" style="54" customWidth="1"/>
    <col min="4864" max="4864" width="15.5546875" style="54" customWidth="1"/>
    <col min="4865" max="5116" width="8.88671875" style="54"/>
    <col min="5117" max="5117" width="37.109375" style="54" customWidth="1"/>
    <col min="5118" max="5118" width="13.5546875" style="54" customWidth="1"/>
    <col min="5119" max="5119" width="16.109375" style="54" customWidth="1"/>
    <col min="5120" max="5120" width="15.5546875" style="54" customWidth="1"/>
    <col min="5121" max="5372" width="8.88671875" style="54"/>
    <col min="5373" max="5373" width="37.109375" style="54" customWidth="1"/>
    <col min="5374" max="5374" width="13.5546875" style="54" customWidth="1"/>
    <col min="5375" max="5375" width="16.109375" style="54" customWidth="1"/>
    <col min="5376" max="5376" width="15.5546875" style="54" customWidth="1"/>
    <col min="5377" max="5628" width="8.88671875" style="54"/>
    <col min="5629" max="5629" width="37.109375" style="54" customWidth="1"/>
    <col min="5630" max="5630" width="13.5546875" style="54" customWidth="1"/>
    <col min="5631" max="5631" width="16.109375" style="54" customWidth="1"/>
    <col min="5632" max="5632" width="15.5546875" style="54" customWidth="1"/>
    <col min="5633" max="5884" width="8.88671875" style="54"/>
    <col min="5885" max="5885" width="37.109375" style="54" customWidth="1"/>
    <col min="5886" max="5886" width="13.5546875" style="54" customWidth="1"/>
    <col min="5887" max="5887" width="16.109375" style="54" customWidth="1"/>
    <col min="5888" max="5888" width="15.5546875" style="54" customWidth="1"/>
    <col min="5889" max="6140" width="8.88671875" style="54"/>
    <col min="6141" max="6141" width="37.109375" style="54" customWidth="1"/>
    <col min="6142" max="6142" width="13.5546875" style="54" customWidth="1"/>
    <col min="6143" max="6143" width="16.109375" style="54" customWidth="1"/>
    <col min="6144" max="6144" width="15.5546875" style="54" customWidth="1"/>
    <col min="6145" max="6396" width="8.88671875" style="54"/>
    <col min="6397" max="6397" width="37.109375" style="54" customWidth="1"/>
    <col min="6398" max="6398" width="13.5546875" style="54" customWidth="1"/>
    <col min="6399" max="6399" width="16.109375" style="54" customWidth="1"/>
    <col min="6400" max="6400" width="15.5546875" style="54" customWidth="1"/>
    <col min="6401" max="6652" width="8.88671875" style="54"/>
    <col min="6653" max="6653" width="37.109375" style="54" customWidth="1"/>
    <col min="6654" max="6654" width="13.5546875" style="54" customWidth="1"/>
    <col min="6655" max="6655" width="16.109375" style="54" customWidth="1"/>
    <col min="6656" max="6656" width="15.5546875" style="54" customWidth="1"/>
    <col min="6657" max="6908" width="8.88671875" style="54"/>
    <col min="6909" max="6909" width="37.109375" style="54" customWidth="1"/>
    <col min="6910" max="6910" width="13.5546875" style="54" customWidth="1"/>
    <col min="6911" max="6911" width="16.109375" style="54" customWidth="1"/>
    <col min="6912" max="6912" width="15.5546875" style="54" customWidth="1"/>
    <col min="6913" max="7164" width="8.88671875" style="54"/>
    <col min="7165" max="7165" width="37.109375" style="54" customWidth="1"/>
    <col min="7166" max="7166" width="13.5546875" style="54" customWidth="1"/>
    <col min="7167" max="7167" width="16.109375" style="54" customWidth="1"/>
    <col min="7168" max="7168" width="15.5546875" style="54" customWidth="1"/>
    <col min="7169" max="7420" width="8.88671875" style="54"/>
    <col min="7421" max="7421" width="37.109375" style="54" customWidth="1"/>
    <col min="7422" max="7422" width="13.5546875" style="54" customWidth="1"/>
    <col min="7423" max="7423" width="16.109375" style="54" customWidth="1"/>
    <col min="7424" max="7424" width="15.5546875" style="54" customWidth="1"/>
    <col min="7425" max="7676" width="8.88671875" style="54"/>
    <col min="7677" max="7677" width="37.109375" style="54" customWidth="1"/>
    <col min="7678" max="7678" width="13.5546875" style="54" customWidth="1"/>
    <col min="7679" max="7679" width="16.109375" style="54" customWidth="1"/>
    <col min="7680" max="7680" width="15.5546875" style="54" customWidth="1"/>
    <col min="7681" max="7932" width="8.88671875" style="54"/>
    <col min="7933" max="7933" width="37.109375" style="54" customWidth="1"/>
    <col min="7934" max="7934" width="13.5546875" style="54" customWidth="1"/>
    <col min="7935" max="7935" width="16.109375" style="54" customWidth="1"/>
    <col min="7936" max="7936" width="15.5546875" style="54" customWidth="1"/>
    <col min="7937" max="8188" width="8.88671875" style="54"/>
    <col min="8189" max="8189" width="37.109375" style="54" customWidth="1"/>
    <col min="8190" max="8190" width="13.5546875" style="54" customWidth="1"/>
    <col min="8191" max="8191" width="16.109375" style="54" customWidth="1"/>
    <col min="8192" max="8192" width="15.5546875" style="54" customWidth="1"/>
    <col min="8193" max="8444" width="8.88671875" style="54"/>
    <col min="8445" max="8445" width="37.109375" style="54" customWidth="1"/>
    <col min="8446" max="8446" width="13.5546875" style="54" customWidth="1"/>
    <col min="8447" max="8447" width="16.109375" style="54" customWidth="1"/>
    <col min="8448" max="8448" width="15.5546875" style="54" customWidth="1"/>
    <col min="8449" max="8700" width="8.88671875" style="54"/>
    <col min="8701" max="8701" width="37.109375" style="54" customWidth="1"/>
    <col min="8702" max="8702" width="13.5546875" style="54" customWidth="1"/>
    <col min="8703" max="8703" width="16.109375" style="54" customWidth="1"/>
    <col min="8704" max="8704" width="15.5546875" style="54" customWidth="1"/>
    <col min="8705" max="8956" width="8.88671875" style="54"/>
    <col min="8957" max="8957" width="37.109375" style="54" customWidth="1"/>
    <col min="8958" max="8958" width="13.5546875" style="54" customWidth="1"/>
    <col min="8959" max="8959" width="16.109375" style="54" customWidth="1"/>
    <col min="8960" max="8960" width="15.5546875" style="54" customWidth="1"/>
    <col min="8961" max="9212" width="8.88671875" style="54"/>
    <col min="9213" max="9213" width="37.109375" style="54" customWidth="1"/>
    <col min="9214" max="9214" width="13.5546875" style="54" customWidth="1"/>
    <col min="9215" max="9215" width="16.109375" style="54" customWidth="1"/>
    <col min="9216" max="9216" width="15.5546875" style="54" customWidth="1"/>
    <col min="9217" max="9468" width="8.88671875" style="54"/>
    <col min="9469" max="9469" width="37.109375" style="54" customWidth="1"/>
    <col min="9470" max="9470" width="13.5546875" style="54" customWidth="1"/>
    <col min="9471" max="9471" width="16.109375" style="54" customWidth="1"/>
    <col min="9472" max="9472" width="15.5546875" style="54" customWidth="1"/>
    <col min="9473" max="9724" width="8.88671875" style="54"/>
    <col min="9725" max="9725" width="37.109375" style="54" customWidth="1"/>
    <col min="9726" max="9726" width="13.5546875" style="54" customWidth="1"/>
    <col min="9727" max="9727" width="16.109375" style="54" customWidth="1"/>
    <col min="9728" max="9728" width="15.5546875" style="54" customWidth="1"/>
    <col min="9729" max="9980" width="8.88671875" style="54"/>
    <col min="9981" max="9981" width="37.109375" style="54" customWidth="1"/>
    <col min="9982" max="9982" width="13.5546875" style="54" customWidth="1"/>
    <col min="9983" max="9983" width="16.109375" style="54" customWidth="1"/>
    <col min="9984" max="9984" width="15.5546875" style="54" customWidth="1"/>
    <col min="9985" max="10236" width="8.88671875" style="54"/>
    <col min="10237" max="10237" width="37.109375" style="54" customWidth="1"/>
    <col min="10238" max="10238" width="13.5546875" style="54" customWidth="1"/>
    <col min="10239" max="10239" width="16.109375" style="54" customWidth="1"/>
    <col min="10240" max="10240" width="15.5546875" style="54" customWidth="1"/>
    <col min="10241" max="10492" width="8.88671875" style="54"/>
    <col min="10493" max="10493" width="37.109375" style="54" customWidth="1"/>
    <col min="10494" max="10494" width="13.5546875" style="54" customWidth="1"/>
    <col min="10495" max="10495" width="16.109375" style="54" customWidth="1"/>
    <col min="10496" max="10496" width="15.5546875" style="54" customWidth="1"/>
    <col min="10497" max="10748" width="8.88671875" style="54"/>
    <col min="10749" max="10749" width="37.109375" style="54" customWidth="1"/>
    <col min="10750" max="10750" width="13.5546875" style="54" customWidth="1"/>
    <col min="10751" max="10751" width="16.109375" style="54" customWidth="1"/>
    <col min="10752" max="10752" width="15.5546875" style="54" customWidth="1"/>
    <col min="10753" max="11004" width="8.88671875" style="54"/>
    <col min="11005" max="11005" width="37.109375" style="54" customWidth="1"/>
    <col min="11006" max="11006" width="13.5546875" style="54" customWidth="1"/>
    <col min="11007" max="11007" width="16.109375" style="54" customWidth="1"/>
    <col min="11008" max="11008" width="15.5546875" style="54" customWidth="1"/>
    <col min="11009" max="11260" width="8.88671875" style="54"/>
    <col min="11261" max="11261" width="37.109375" style="54" customWidth="1"/>
    <col min="11262" max="11262" width="13.5546875" style="54" customWidth="1"/>
    <col min="11263" max="11263" width="16.109375" style="54" customWidth="1"/>
    <col min="11264" max="11264" width="15.5546875" style="54" customWidth="1"/>
    <col min="11265" max="11516" width="8.88671875" style="54"/>
    <col min="11517" max="11517" width="37.109375" style="54" customWidth="1"/>
    <col min="11518" max="11518" width="13.5546875" style="54" customWidth="1"/>
    <col min="11519" max="11519" width="16.109375" style="54" customWidth="1"/>
    <col min="11520" max="11520" width="15.5546875" style="54" customWidth="1"/>
    <col min="11521" max="11772" width="8.88671875" style="54"/>
    <col min="11773" max="11773" width="37.109375" style="54" customWidth="1"/>
    <col min="11774" max="11774" width="13.5546875" style="54" customWidth="1"/>
    <col min="11775" max="11775" width="16.109375" style="54" customWidth="1"/>
    <col min="11776" max="11776" width="15.5546875" style="54" customWidth="1"/>
    <col min="11777" max="12028" width="8.88671875" style="54"/>
    <col min="12029" max="12029" width="37.109375" style="54" customWidth="1"/>
    <col min="12030" max="12030" width="13.5546875" style="54" customWidth="1"/>
    <col min="12031" max="12031" width="16.109375" style="54" customWidth="1"/>
    <col min="12032" max="12032" width="15.5546875" style="54" customWidth="1"/>
    <col min="12033" max="12284" width="8.88671875" style="54"/>
    <col min="12285" max="12285" width="37.109375" style="54" customWidth="1"/>
    <col min="12286" max="12286" width="13.5546875" style="54" customWidth="1"/>
    <col min="12287" max="12287" width="16.109375" style="54" customWidth="1"/>
    <col min="12288" max="12288" width="15.5546875" style="54" customWidth="1"/>
    <col min="12289" max="12540" width="8.88671875" style="54"/>
    <col min="12541" max="12541" width="37.109375" style="54" customWidth="1"/>
    <col min="12542" max="12542" width="13.5546875" style="54" customWidth="1"/>
    <col min="12543" max="12543" width="16.109375" style="54" customWidth="1"/>
    <col min="12544" max="12544" width="15.5546875" style="54" customWidth="1"/>
    <col min="12545" max="12796" width="8.88671875" style="54"/>
    <col min="12797" max="12797" width="37.109375" style="54" customWidth="1"/>
    <col min="12798" max="12798" width="13.5546875" style="54" customWidth="1"/>
    <col min="12799" max="12799" width="16.109375" style="54" customWidth="1"/>
    <col min="12800" max="12800" width="15.5546875" style="54" customWidth="1"/>
    <col min="12801" max="13052" width="8.88671875" style="54"/>
    <col min="13053" max="13053" width="37.109375" style="54" customWidth="1"/>
    <col min="13054" max="13054" width="13.5546875" style="54" customWidth="1"/>
    <col min="13055" max="13055" width="16.109375" style="54" customWidth="1"/>
    <col min="13056" max="13056" width="15.5546875" style="54" customWidth="1"/>
    <col min="13057" max="13308" width="8.88671875" style="54"/>
    <col min="13309" max="13309" width="37.109375" style="54" customWidth="1"/>
    <col min="13310" max="13310" width="13.5546875" style="54" customWidth="1"/>
    <col min="13311" max="13311" width="16.109375" style="54" customWidth="1"/>
    <col min="13312" max="13312" width="15.5546875" style="54" customWidth="1"/>
    <col min="13313" max="13564" width="8.88671875" style="54"/>
    <col min="13565" max="13565" width="37.109375" style="54" customWidth="1"/>
    <col min="13566" max="13566" width="13.5546875" style="54" customWidth="1"/>
    <col min="13567" max="13567" width="16.109375" style="54" customWidth="1"/>
    <col min="13568" max="13568" width="15.5546875" style="54" customWidth="1"/>
    <col min="13569" max="13820" width="8.88671875" style="54"/>
    <col min="13821" max="13821" width="37.109375" style="54" customWidth="1"/>
    <col min="13822" max="13822" width="13.5546875" style="54" customWidth="1"/>
    <col min="13823" max="13823" width="16.109375" style="54" customWidth="1"/>
    <col min="13824" max="13824" width="15.5546875" style="54" customWidth="1"/>
    <col min="13825" max="14076" width="8.88671875" style="54"/>
    <col min="14077" max="14077" width="37.109375" style="54" customWidth="1"/>
    <col min="14078" max="14078" width="13.5546875" style="54" customWidth="1"/>
    <col min="14079" max="14079" width="16.109375" style="54" customWidth="1"/>
    <col min="14080" max="14080" width="15.5546875" style="54" customWidth="1"/>
    <col min="14081" max="14332" width="8.88671875" style="54"/>
    <col min="14333" max="14333" width="37.109375" style="54" customWidth="1"/>
    <col min="14334" max="14334" width="13.5546875" style="54" customWidth="1"/>
    <col min="14335" max="14335" width="16.109375" style="54" customWidth="1"/>
    <col min="14336" max="14336" width="15.5546875" style="54" customWidth="1"/>
    <col min="14337" max="14588" width="8.88671875" style="54"/>
    <col min="14589" max="14589" width="37.109375" style="54" customWidth="1"/>
    <col min="14590" max="14590" width="13.5546875" style="54" customWidth="1"/>
    <col min="14591" max="14591" width="16.109375" style="54" customWidth="1"/>
    <col min="14592" max="14592" width="15.5546875" style="54" customWidth="1"/>
    <col min="14593" max="14844" width="8.88671875" style="54"/>
    <col min="14845" max="14845" width="37.109375" style="54" customWidth="1"/>
    <col min="14846" max="14846" width="13.5546875" style="54" customWidth="1"/>
    <col min="14847" max="14847" width="16.109375" style="54" customWidth="1"/>
    <col min="14848" max="14848" width="15.5546875" style="54" customWidth="1"/>
    <col min="14849" max="15100" width="8.88671875" style="54"/>
    <col min="15101" max="15101" width="37.109375" style="54" customWidth="1"/>
    <col min="15102" max="15102" width="13.5546875" style="54" customWidth="1"/>
    <col min="15103" max="15103" width="16.109375" style="54" customWidth="1"/>
    <col min="15104" max="15104" width="15.5546875" style="54" customWidth="1"/>
    <col min="15105" max="15356" width="8.88671875" style="54"/>
    <col min="15357" max="15357" width="37.109375" style="54" customWidth="1"/>
    <col min="15358" max="15358" width="13.5546875" style="54" customWidth="1"/>
    <col min="15359" max="15359" width="16.109375" style="54" customWidth="1"/>
    <col min="15360" max="15360" width="15.5546875" style="54" customWidth="1"/>
    <col min="15361" max="15612" width="8.88671875" style="54"/>
    <col min="15613" max="15613" width="37.109375" style="54" customWidth="1"/>
    <col min="15614" max="15614" width="13.5546875" style="54" customWidth="1"/>
    <col min="15615" max="15615" width="16.109375" style="54" customWidth="1"/>
    <col min="15616" max="15616" width="15.5546875" style="54" customWidth="1"/>
    <col min="15617" max="15868" width="8.88671875" style="54"/>
    <col min="15869" max="15869" width="37.109375" style="54" customWidth="1"/>
    <col min="15870" max="15870" width="13.5546875" style="54" customWidth="1"/>
    <col min="15871" max="15871" width="16.109375" style="54" customWidth="1"/>
    <col min="15872" max="15872" width="15.5546875" style="54" customWidth="1"/>
    <col min="15873" max="16124" width="8.88671875" style="54"/>
    <col min="16125" max="16125" width="37.109375" style="54" customWidth="1"/>
    <col min="16126" max="16126" width="13.5546875" style="54" customWidth="1"/>
    <col min="16127" max="16127" width="16.109375" style="54" customWidth="1"/>
    <col min="16128" max="16128" width="15.5546875" style="54" customWidth="1"/>
    <col min="16129" max="16384" width="8.88671875" style="54"/>
  </cols>
  <sheetData>
    <row r="1" spans="1:6" ht="23.25" customHeight="1" x14ac:dyDescent="0.25">
      <c r="B1" s="518" t="s">
        <v>190</v>
      </c>
      <c r="C1" s="518"/>
      <c r="D1" s="518"/>
    </row>
    <row r="2" spans="1:6" s="45" customFormat="1" ht="20.399999999999999" x14ac:dyDescent="0.35">
      <c r="A2" s="554" t="s">
        <v>84</v>
      </c>
      <c r="B2" s="554"/>
      <c r="C2" s="554"/>
      <c r="D2" s="554"/>
    </row>
    <row r="3" spans="1:6" s="45" customFormat="1" ht="20.399999999999999" x14ac:dyDescent="0.35">
      <c r="A3" s="554" t="s">
        <v>382</v>
      </c>
      <c r="B3" s="554"/>
      <c r="C3" s="554"/>
      <c r="D3" s="554"/>
    </row>
    <row r="4" spans="1:6" s="45" customFormat="1" ht="21" x14ac:dyDescent="0.4">
      <c r="A4" s="501" t="s">
        <v>51</v>
      </c>
      <c r="B4" s="501"/>
      <c r="C4" s="501"/>
      <c r="D4" s="501"/>
    </row>
    <row r="5" spans="1:6" s="48" customFormat="1" ht="12" customHeight="1" x14ac:dyDescent="0.2">
      <c r="A5" s="46"/>
      <c r="B5" s="46"/>
      <c r="C5" s="46"/>
      <c r="D5" s="46"/>
    </row>
    <row r="6" spans="1:6" s="48" customFormat="1" ht="20.25" customHeight="1" x14ac:dyDescent="0.2">
      <c r="A6" s="519"/>
      <c r="B6" s="555" t="s">
        <v>85</v>
      </c>
      <c r="C6" s="556" t="s">
        <v>86</v>
      </c>
      <c r="D6" s="557" t="s">
        <v>87</v>
      </c>
    </row>
    <row r="7" spans="1:6" s="48" customFormat="1" ht="43.5" customHeight="1" x14ac:dyDescent="0.2">
      <c r="A7" s="519"/>
      <c r="B7" s="555"/>
      <c r="C7" s="556"/>
      <c r="D7" s="557"/>
    </row>
    <row r="8" spans="1:6" s="75" customFormat="1" ht="34.5" customHeight="1" x14ac:dyDescent="0.3">
      <c r="A8" s="74" t="s">
        <v>54</v>
      </c>
      <c r="B8" s="343">
        <v>602</v>
      </c>
      <c r="C8" s="343">
        <v>3102</v>
      </c>
      <c r="D8" s="342">
        <v>5</v>
      </c>
    </row>
    <row r="9" spans="1:6" s="49" customFormat="1" ht="24.75" customHeight="1" x14ac:dyDescent="0.3">
      <c r="A9" s="76" t="s">
        <v>79</v>
      </c>
      <c r="B9" s="246"/>
      <c r="C9" s="344">
        <v>2732</v>
      </c>
      <c r="D9" s="342"/>
    </row>
    <row r="10" spans="1:6" s="77" customFormat="1" ht="23.1" customHeight="1" x14ac:dyDescent="0.3">
      <c r="A10" s="71" t="s">
        <v>80</v>
      </c>
      <c r="B10" s="278"/>
      <c r="C10" s="278"/>
      <c r="D10" s="277"/>
    </row>
    <row r="11" spans="1:6" ht="27.6" customHeight="1" x14ac:dyDescent="0.35">
      <c r="A11" s="51" t="s">
        <v>21</v>
      </c>
      <c r="B11" s="245">
        <v>23</v>
      </c>
      <c r="C11" s="245">
        <v>389</v>
      </c>
      <c r="D11" s="342">
        <v>17</v>
      </c>
      <c r="F11" s="181"/>
    </row>
    <row r="12" spans="1:6" ht="37.5" customHeight="1" x14ac:dyDescent="0.35">
      <c r="A12" s="51" t="s">
        <v>22</v>
      </c>
      <c r="B12" s="245">
        <v>0</v>
      </c>
      <c r="C12" s="292">
        <v>27</v>
      </c>
      <c r="D12" s="342"/>
      <c r="F12" s="181"/>
    </row>
    <row r="13" spans="1:6" s="56" customFormat="1" ht="24.75" customHeight="1" x14ac:dyDescent="0.35">
      <c r="A13" s="51" t="s">
        <v>23</v>
      </c>
      <c r="B13" s="245">
        <v>136</v>
      </c>
      <c r="C13" s="292">
        <v>370</v>
      </c>
      <c r="D13" s="342">
        <v>2.7205882352941178</v>
      </c>
      <c r="F13" s="181"/>
    </row>
    <row r="14" spans="1:6" ht="36" customHeight="1" x14ac:dyDescent="0.35">
      <c r="A14" s="51" t="s">
        <v>24</v>
      </c>
      <c r="B14" s="245">
        <v>9</v>
      </c>
      <c r="C14" s="292">
        <v>29</v>
      </c>
      <c r="D14" s="342">
        <v>3.2222222222222223</v>
      </c>
      <c r="F14" s="181"/>
    </row>
    <row r="15" spans="1:6" ht="38.25" customHeight="1" x14ac:dyDescent="0.35">
      <c r="A15" s="51" t="s">
        <v>25</v>
      </c>
      <c r="B15" s="245">
        <v>5</v>
      </c>
      <c r="C15" s="292">
        <v>16</v>
      </c>
      <c r="D15" s="342">
        <v>3.2</v>
      </c>
      <c r="F15" s="181"/>
    </row>
    <row r="16" spans="1:6" ht="23.25" customHeight="1" x14ac:dyDescent="0.35">
      <c r="A16" s="51" t="s">
        <v>26</v>
      </c>
      <c r="B16" s="245">
        <v>6</v>
      </c>
      <c r="C16" s="292">
        <v>105</v>
      </c>
      <c r="D16" s="342">
        <v>17.5</v>
      </c>
      <c r="F16" s="181"/>
    </row>
    <row r="17" spans="1:6" ht="42.75" customHeight="1" x14ac:dyDescent="0.35">
      <c r="A17" s="51" t="s">
        <v>27</v>
      </c>
      <c r="B17" s="245">
        <v>73</v>
      </c>
      <c r="C17" s="292">
        <v>487</v>
      </c>
      <c r="D17" s="342">
        <v>6.6712328767123283</v>
      </c>
      <c r="F17" s="181"/>
    </row>
    <row r="18" spans="1:6" ht="36.75" customHeight="1" x14ac:dyDescent="0.35">
      <c r="A18" s="51" t="s">
        <v>28</v>
      </c>
      <c r="B18" s="245">
        <v>69</v>
      </c>
      <c r="C18" s="292">
        <v>220</v>
      </c>
      <c r="D18" s="342">
        <v>3.1884057971014492</v>
      </c>
      <c r="F18" s="181"/>
    </row>
    <row r="19" spans="1:6" ht="36.75" customHeight="1" x14ac:dyDescent="0.35">
      <c r="A19" s="51" t="s">
        <v>29</v>
      </c>
      <c r="B19" s="245">
        <v>23</v>
      </c>
      <c r="C19" s="292">
        <v>76</v>
      </c>
      <c r="D19" s="342">
        <v>3.3043478260869565</v>
      </c>
      <c r="F19" s="181"/>
    </row>
    <row r="20" spans="1:6" ht="24" customHeight="1" x14ac:dyDescent="0.35">
      <c r="A20" s="51" t="s">
        <v>30</v>
      </c>
      <c r="B20" s="245">
        <v>0</v>
      </c>
      <c r="C20" s="292">
        <v>28</v>
      </c>
      <c r="D20" s="342"/>
      <c r="F20" s="181"/>
    </row>
    <row r="21" spans="1:6" ht="24.75" customHeight="1" x14ac:dyDescent="0.35">
      <c r="A21" s="51" t="s">
        <v>31</v>
      </c>
      <c r="B21" s="245">
        <v>1</v>
      </c>
      <c r="C21" s="292">
        <v>69</v>
      </c>
      <c r="D21" s="342">
        <v>69</v>
      </c>
      <c r="F21" s="181"/>
    </row>
    <row r="22" spans="1:6" ht="26.25" customHeight="1" x14ac:dyDescent="0.35">
      <c r="A22" s="51" t="s">
        <v>32</v>
      </c>
      <c r="B22" s="245">
        <v>8</v>
      </c>
      <c r="C22" s="292">
        <v>18</v>
      </c>
      <c r="D22" s="342">
        <v>2.25</v>
      </c>
      <c r="F22" s="181"/>
    </row>
    <row r="23" spans="1:6" ht="36.75" customHeight="1" x14ac:dyDescent="0.35">
      <c r="A23" s="51" t="s">
        <v>33</v>
      </c>
      <c r="B23" s="245">
        <v>20</v>
      </c>
      <c r="C23" s="292">
        <v>43</v>
      </c>
      <c r="D23" s="342">
        <v>2.15</v>
      </c>
      <c r="F23" s="181"/>
    </row>
    <row r="24" spans="1:6" ht="40.5" customHeight="1" x14ac:dyDescent="0.35">
      <c r="A24" s="51" t="s">
        <v>34</v>
      </c>
      <c r="B24" s="245">
        <v>17</v>
      </c>
      <c r="C24" s="292">
        <v>69</v>
      </c>
      <c r="D24" s="342">
        <v>4.0588235294117645</v>
      </c>
      <c r="F24" s="181"/>
    </row>
    <row r="25" spans="1:6" ht="38.25" customHeight="1" x14ac:dyDescent="0.35">
      <c r="A25" s="51" t="s">
        <v>35</v>
      </c>
      <c r="B25" s="245">
        <v>29</v>
      </c>
      <c r="C25" s="292">
        <v>465</v>
      </c>
      <c r="D25" s="342">
        <v>16.03448275862069</v>
      </c>
      <c r="F25" s="181"/>
    </row>
    <row r="26" spans="1:6" ht="29.4" customHeight="1" x14ac:dyDescent="0.35">
      <c r="A26" s="51" t="s">
        <v>36</v>
      </c>
      <c r="B26" s="245">
        <v>67</v>
      </c>
      <c r="C26" s="292">
        <v>121</v>
      </c>
      <c r="D26" s="342">
        <v>1.8059701492537314</v>
      </c>
      <c r="F26" s="181"/>
    </row>
    <row r="27" spans="1:6" ht="36.75" customHeight="1" x14ac:dyDescent="0.35">
      <c r="A27" s="51" t="s">
        <v>37</v>
      </c>
      <c r="B27" s="245">
        <v>92</v>
      </c>
      <c r="C27" s="292">
        <v>157</v>
      </c>
      <c r="D27" s="342">
        <v>1.7065217391304348</v>
      </c>
      <c r="F27" s="181"/>
    </row>
    <row r="28" spans="1:6" ht="28.5" customHeight="1" x14ac:dyDescent="0.35">
      <c r="A28" s="51" t="s">
        <v>38</v>
      </c>
      <c r="B28" s="245">
        <v>21</v>
      </c>
      <c r="C28" s="292">
        <v>15</v>
      </c>
      <c r="D28" s="342">
        <v>0.7142857142857143</v>
      </c>
      <c r="F28" s="181"/>
    </row>
    <row r="29" spans="1:6" ht="27.6" customHeight="1" x14ac:dyDescent="0.35">
      <c r="A29" s="51" t="s">
        <v>39</v>
      </c>
      <c r="B29" s="245">
        <v>3</v>
      </c>
      <c r="C29" s="292">
        <v>28</v>
      </c>
      <c r="D29" s="342">
        <v>9.3333333333333339</v>
      </c>
      <c r="F29" s="181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8" zoomScale="90" zoomScaleNormal="90" zoomScaleSheetLayoutView="100" workbookViewId="0">
      <selection activeCell="D18" sqref="D18"/>
    </sheetView>
  </sheetViews>
  <sheetFormatPr defaultColWidth="8.88671875" defaultRowHeight="13.2" x14ac:dyDescent="0.25"/>
  <cols>
    <col min="1" max="1" width="51.5546875" style="54" customWidth="1"/>
    <col min="2" max="2" width="13.5546875" style="54" customWidth="1"/>
    <col min="3" max="3" width="16.109375" style="54" customWidth="1"/>
    <col min="4" max="4" width="15.5546875" style="54" customWidth="1"/>
    <col min="5" max="250" width="8.88671875" style="54"/>
    <col min="251" max="251" width="51.5546875" style="54" customWidth="1"/>
    <col min="252" max="252" width="13.5546875" style="54" customWidth="1"/>
    <col min="253" max="253" width="16.109375" style="54" customWidth="1"/>
    <col min="254" max="254" width="15.5546875" style="54" customWidth="1"/>
    <col min="255" max="506" width="8.88671875" style="54"/>
    <col min="507" max="507" width="51.5546875" style="54" customWidth="1"/>
    <col min="508" max="508" width="13.5546875" style="54" customWidth="1"/>
    <col min="509" max="509" width="16.109375" style="54" customWidth="1"/>
    <col min="510" max="510" width="15.5546875" style="54" customWidth="1"/>
    <col min="511" max="762" width="8.88671875" style="54"/>
    <col min="763" max="763" width="51.5546875" style="54" customWidth="1"/>
    <col min="764" max="764" width="13.5546875" style="54" customWidth="1"/>
    <col min="765" max="765" width="16.109375" style="54" customWidth="1"/>
    <col min="766" max="766" width="15.5546875" style="54" customWidth="1"/>
    <col min="767" max="1018" width="8.88671875" style="54"/>
    <col min="1019" max="1019" width="51.5546875" style="54" customWidth="1"/>
    <col min="1020" max="1020" width="13.5546875" style="54" customWidth="1"/>
    <col min="1021" max="1021" width="16.109375" style="54" customWidth="1"/>
    <col min="1022" max="1022" width="15.5546875" style="54" customWidth="1"/>
    <col min="1023" max="1274" width="8.88671875" style="54"/>
    <col min="1275" max="1275" width="51.5546875" style="54" customWidth="1"/>
    <col min="1276" max="1276" width="13.5546875" style="54" customWidth="1"/>
    <col min="1277" max="1277" width="16.109375" style="54" customWidth="1"/>
    <col min="1278" max="1278" width="15.5546875" style="54" customWidth="1"/>
    <col min="1279" max="1530" width="8.88671875" style="54"/>
    <col min="1531" max="1531" width="51.5546875" style="54" customWidth="1"/>
    <col min="1532" max="1532" width="13.5546875" style="54" customWidth="1"/>
    <col min="1533" max="1533" width="16.109375" style="54" customWidth="1"/>
    <col min="1534" max="1534" width="15.5546875" style="54" customWidth="1"/>
    <col min="1535" max="1786" width="8.88671875" style="54"/>
    <col min="1787" max="1787" width="51.5546875" style="54" customWidth="1"/>
    <col min="1788" max="1788" width="13.5546875" style="54" customWidth="1"/>
    <col min="1789" max="1789" width="16.109375" style="54" customWidth="1"/>
    <col min="1790" max="1790" width="15.5546875" style="54" customWidth="1"/>
    <col min="1791" max="2042" width="8.88671875" style="54"/>
    <col min="2043" max="2043" width="51.5546875" style="54" customWidth="1"/>
    <col min="2044" max="2044" width="13.5546875" style="54" customWidth="1"/>
    <col min="2045" max="2045" width="16.109375" style="54" customWidth="1"/>
    <col min="2046" max="2046" width="15.5546875" style="54" customWidth="1"/>
    <col min="2047" max="2298" width="8.88671875" style="54"/>
    <col min="2299" max="2299" width="51.5546875" style="54" customWidth="1"/>
    <col min="2300" max="2300" width="13.5546875" style="54" customWidth="1"/>
    <col min="2301" max="2301" width="16.109375" style="54" customWidth="1"/>
    <col min="2302" max="2302" width="15.5546875" style="54" customWidth="1"/>
    <col min="2303" max="2554" width="8.88671875" style="54"/>
    <col min="2555" max="2555" width="51.5546875" style="54" customWidth="1"/>
    <col min="2556" max="2556" width="13.5546875" style="54" customWidth="1"/>
    <col min="2557" max="2557" width="16.109375" style="54" customWidth="1"/>
    <col min="2558" max="2558" width="15.5546875" style="54" customWidth="1"/>
    <col min="2559" max="2810" width="8.88671875" style="54"/>
    <col min="2811" max="2811" width="51.5546875" style="54" customWidth="1"/>
    <col min="2812" max="2812" width="13.5546875" style="54" customWidth="1"/>
    <col min="2813" max="2813" width="16.109375" style="54" customWidth="1"/>
    <col min="2814" max="2814" width="15.5546875" style="54" customWidth="1"/>
    <col min="2815" max="3066" width="8.88671875" style="54"/>
    <col min="3067" max="3067" width="51.5546875" style="54" customWidth="1"/>
    <col min="3068" max="3068" width="13.5546875" style="54" customWidth="1"/>
    <col min="3069" max="3069" width="16.109375" style="54" customWidth="1"/>
    <col min="3070" max="3070" width="15.5546875" style="54" customWidth="1"/>
    <col min="3071" max="3322" width="8.88671875" style="54"/>
    <col min="3323" max="3323" width="51.5546875" style="54" customWidth="1"/>
    <col min="3324" max="3324" width="13.5546875" style="54" customWidth="1"/>
    <col min="3325" max="3325" width="16.109375" style="54" customWidth="1"/>
    <col min="3326" max="3326" width="15.5546875" style="54" customWidth="1"/>
    <col min="3327" max="3578" width="8.88671875" style="54"/>
    <col min="3579" max="3579" width="51.5546875" style="54" customWidth="1"/>
    <col min="3580" max="3580" width="13.5546875" style="54" customWidth="1"/>
    <col min="3581" max="3581" width="16.109375" style="54" customWidth="1"/>
    <col min="3582" max="3582" width="15.5546875" style="54" customWidth="1"/>
    <col min="3583" max="3834" width="8.88671875" style="54"/>
    <col min="3835" max="3835" width="51.5546875" style="54" customWidth="1"/>
    <col min="3836" max="3836" width="13.5546875" style="54" customWidth="1"/>
    <col min="3837" max="3837" width="16.109375" style="54" customWidth="1"/>
    <col min="3838" max="3838" width="15.5546875" style="54" customWidth="1"/>
    <col min="3839" max="4090" width="8.88671875" style="54"/>
    <col min="4091" max="4091" width="51.5546875" style="54" customWidth="1"/>
    <col min="4092" max="4092" width="13.5546875" style="54" customWidth="1"/>
    <col min="4093" max="4093" width="16.109375" style="54" customWidth="1"/>
    <col min="4094" max="4094" width="15.5546875" style="54" customWidth="1"/>
    <col min="4095" max="4346" width="8.88671875" style="54"/>
    <col min="4347" max="4347" width="51.5546875" style="54" customWidth="1"/>
    <col min="4348" max="4348" width="13.5546875" style="54" customWidth="1"/>
    <col min="4349" max="4349" width="16.109375" style="54" customWidth="1"/>
    <col min="4350" max="4350" width="15.5546875" style="54" customWidth="1"/>
    <col min="4351" max="4602" width="8.88671875" style="54"/>
    <col min="4603" max="4603" width="51.5546875" style="54" customWidth="1"/>
    <col min="4604" max="4604" width="13.5546875" style="54" customWidth="1"/>
    <col min="4605" max="4605" width="16.109375" style="54" customWidth="1"/>
    <col min="4606" max="4606" width="15.5546875" style="54" customWidth="1"/>
    <col min="4607" max="4858" width="8.88671875" style="54"/>
    <col min="4859" max="4859" width="51.5546875" style="54" customWidth="1"/>
    <col min="4860" max="4860" width="13.5546875" style="54" customWidth="1"/>
    <col min="4861" max="4861" width="16.109375" style="54" customWidth="1"/>
    <col min="4862" max="4862" width="15.5546875" style="54" customWidth="1"/>
    <col min="4863" max="5114" width="8.88671875" style="54"/>
    <col min="5115" max="5115" width="51.5546875" style="54" customWidth="1"/>
    <col min="5116" max="5116" width="13.5546875" style="54" customWidth="1"/>
    <col min="5117" max="5117" width="16.109375" style="54" customWidth="1"/>
    <col min="5118" max="5118" width="15.5546875" style="54" customWidth="1"/>
    <col min="5119" max="5370" width="8.88671875" style="54"/>
    <col min="5371" max="5371" width="51.5546875" style="54" customWidth="1"/>
    <col min="5372" max="5372" width="13.5546875" style="54" customWidth="1"/>
    <col min="5373" max="5373" width="16.109375" style="54" customWidth="1"/>
    <col min="5374" max="5374" width="15.5546875" style="54" customWidth="1"/>
    <col min="5375" max="5626" width="8.88671875" style="54"/>
    <col min="5627" max="5627" width="51.5546875" style="54" customWidth="1"/>
    <col min="5628" max="5628" width="13.5546875" style="54" customWidth="1"/>
    <col min="5629" max="5629" width="16.109375" style="54" customWidth="1"/>
    <col min="5630" max="5630" width="15.5546875" style="54" customWidth="1"/>
    <col min="5631" max="5882" width="8.88671875" style="54"/>
    <col min="5883" max="5883" width="51.5546875" style="54" customWidth="1"/>
    <col min="5884" max="5884" width="13.5546875" style="54" customWidth="1"/>
    <col min="5885" max="5885" width="16.109375" style="54" customWidth="1"/>
    <col min="5886" max="5886" width="15.5546875" style="54" customWidth="1"/>
    <col min="5887" max="6138" width="8.88671875" style="54"/>
    <col min="6139" max="6139" width="51.5546875" style="54" customWidth="1"/>
    <col min="6140" max="6140" width="13.5546875" style="54" customWidth="1"/>
    <col min="6141" max="6141" width="16.109375" style="54" customWidth="1"/>
    <col min="6142" max="6142" width="15.5546875" style="54" customWidth="1"/>
    <col min="6143" max="6394" width="8.88671875" style="54"/>
    <col min="6395" max="6395" width="51.5546875" style="54" customWidth="1"/>
    <col min="6396" max="6396" width="13.5546875" style="54" customWidth="1"/>
    <col min="6397" max="6397" width="16.109375" style="54" customWidth="1"/>
    <col min="6398" max="6398" width="15.5546875" style="54" customWidth="1"/>
    <col min="6399" max="6650" width="8.88671875" style="54"/>
    <col min="6651" max="6651" width="51.5546875" style="54" customWidth="1"/>
    <col min="6652" max="6652" width="13.5546875" style="54" customWidth="1"/>
    <col min="6653" max="6653" width="16.109375" style="54" customWidth="1"/>
    <col min="6654" max="6654" width="15.5546875" style="54" customWidth="1"/>
    <col min="6655" max="6906" width="8.88671875" style="54"/>
    <col min="6907" max="6907" width="51.5546875" style="54" customWidth="1"/>
    <col min="6908" max="6908" width="13.5546875" style="54" customWidth="1"/>
    <col min="6909" max="6909" width="16.109375" style="54" customWidth="1"/>
    <col min="6910" max="6910" width="15.5546875" style="54" customWidth="1"/>
    <col min="6911" max="7162" width="8.88671875" style="54"/>
    <col min="7163" max="7163" width="51.5546875" style="54" customWidth="1"/>
    <col min="7164" max="7164" width="13.5546875" style="54" customWidth="1"/>
    <col min="7165" max="7165" width="16.109375" style="54" customWidth="1"/>
    <col min="7166" max="7166" width="15.5546875" style="54" customWidth="1"/>
    <col min="7167" max="7418" width="8.88671875" style="54"/>
    <col min="7419" max="7419" width="51.5546875" style="54" customWidth="1"/>
    <col min="7420" max="7420" width="13.5546875" style="54" customWidth="1"/>
    <col min="7421" max="7421" width="16.109375" style="54" customWidth="1"/>
    <col min="7422" max="7422" width="15.5546875" style="54" customWidth="1"/>
    <col min="7423" max="7674" width="8.88671875" style="54"/>
    <col min="7675" max="7675" width="51.5546875" style="54" customWidth="1"/>
    <col min="7676" max="7676" width="13.5546875" style="54" customWidth="1"/>
    <col min="7677" max="7677" width="16.109375" style="54" customWidth="1"/>
    <col min="7678" max="7678" width="15.5546875" style="54" customWidth="1"/>
    <col min="7679" max="7930" width="8.88671875" style="54"/>
    <col min="7931" max="7931" width="51.5546875" style="54" customWidth="1"/>
    <col min="7932" max="7932" width="13.5546875" style="54" customWidth="1"/>
    <col min="7933" max="7933" width="16.109375" style="54" customWidth="1"/>
    <col min="7934" max="7934" width="15.5546875" style="54" customWidth="1"/>
    <col min="7935" max="8186" width="8.88671875" style="54"/>
    <col min="8187" max="8187" width="51.5546875" style="54" customWidth="1"/>
    <col min="8188" max="8188" width="13.5546875" style="54" customWidth="1"/>
    <col min="8189" max="8189" width="16.109375" style="54" customWidth="1"/>
    <col min="8190" max="8190" width="15.5546875" style="54" customWidth="1"/>
    <col min="8191" max="8442" width="8.88671875" style="54"/>
    <col min="8443" max="8443" width="51.5546875" style="54" customWidth="1"/>
    <col min="8444" max="8444" width="13.5546875" style="54" customWidth="1"/>
    <col min="8445" max="8445" width="16.109375" style="54" customWidth="1"/>
    <col min="8446" max="8446" width="15.5546875" style="54" customWidth="1"/>
    <col min="8447" max="8698" width="8.88671875" style="54"/>
    <col min="8699" max="8699" width="51.5546875" style="54" customWidth="1"/>
    <col min="8700" max="8700" width="13.5546875" style="54" customWidth="1"/>
    <col min="8701" max="8701" width="16.109375" style="54" customWidth="1"/>
    <col min="8702" max="8702" width="15.5546875" style="54" customWidth="1"/>
    <col min="8703" max="8954" width="8.88671875" style="54"/>
    <col min="8955" max="8955" width="51.5546875" style="54" customWidth="1"/>
    <col min="8956" max="8956" width="13.5546875" style="54" customWidth="1"/>
    <col min="8957" max="8957" width="16.109375" style="54" customWidth="1"/>
    <col min="8958" max="8958" width="15.5546875" style="54" customWidth="1"/>
    <col min="8959" max="9210" width="8.88671875" style="54"/>
    <col min="9211" max="9211" width="51.5546875" style="54" customWidth="1"/>
    <col min="9212" max="9212" width="13.5546875" style="54" customWidth="1"/>
    <col min="9213" max="9213" width="16.109375" style="54" customWidth="1"/>
    <col min="9214" max="9214" width="15.5546875" style="54" customWidth="1"/>
    <col min="9215" max="9466" width="8.88671875" style="54"/>
    <col min="9467" max="9467" width="51.5546875" style="54" customWidth="1"/>
    <col min="9468" max="9468" width="13.5546875" style="54" customWidth="1"/>
    <col min="9469" max="9469" width="16.109375" style="54" customWidth="1"/>
    <col min="9470" max="9470" width="15.5546875" style="54" customWidth="1"/>
    <col min="9471" max="9722" width="8.88671875" style="54"/>
    <col min="9723" max="9723" width="51.5546875" style="54" customWidth="1"/>
    <col min="9724" max="9724" width="13.5546875" style="54" customWidth="1"/>
    <col min="9725" max="9725" width="16.109375" style="54" customWidth="1"/>
    <col min="9726" max="9726" width="15.5546875" style="54" customWidth="1"/>
    <col min="9727" max="9978" width="8.88671875" style="54"/>
    <col min="9979" max="9979" width="51.5546875" style="54" customWidth="1"/>
    <col min="9980" max="9980" width="13.5546875" style="54" customWidth="1"/>
    <col min="9981" max="9981" width="16.109375" style="54" customWidth="1"/>
    <col min="9982" max="9982" width="15.5546875" style="54" customWidth="1"/>
    <col min="9983" max="10234" width="8.88671875" style="54"/>
    <col min="10235" max="10235" width="51.5546875" style="54" customWidth="1"/>
    <col min="10236" max="10236" width="13.5546875" style="54" customWidth="1"/>
    <col min="10237" max="10237" width="16.109375" style="54" customWidth="1"/>
    <col min="10238" max="10238" width="15.5546875" style="54" customWidth="1"/>
    <col min="10239" max="10490" width="8.88671875" style="54"/>
    <col min="10491" max="10491" width="51.5546875" style="54" customWidth="1"/>
    <col min="10492" max="10492" width="13.5546875" style="54" customWidth="1"/>
    <col min="10493" max="10493" width="16.109375" style="54" customWidth="1"/>
    <col min="10494" max="10494" width="15.5546875" style="54" customWidth="1"/>
    <col min="10495" max="10746" width="8.88671875" style="54"/>
    <col min="10747" max="10747" width="51.5546875" style="54" customWidth="1"/>
    <col min="10748" max="10748" width="13.5546875" style="54" customWidth="1"/>
    <col min="10749" max="10749" width="16.109375" style="54" customWidth="1"/>
    <col min="10750" max="10750" width="15.5546875" style="54" customWidth="1"/>
    <col min="10751" max="11002" width="8.88671875" style="54"/>
    <col min="11003" max="11003" width="51.5546875" style="54" customWidth="1"/>
    <col min="11004" max="11004" width="13.5546875" style="54" customWidth="1"/>
    <col min="11005" max="11005" width="16.109375" style="54" customWidth="1"/>
    <col min="11006" max="11006" width="15.5546875" style="54" customWidth="1"/>
    <col min="11007" max="11258" width="8.88671875" style="54"/>
    <col min="11259" max="11259" width="51.5546875" style="54" customWidth="1"/>
    <col min="11260" max="11260" width="13.5546875" style="54" customWidth="1"/>
    <col min="11261" max="11261" width="16.109375" style="54" customWidth="1"/>
    <col min="11262" max="11262" width="15.5546875" style="54" customWidth="1"/>
    <col min="11263" max="11514" width="8.88671875" style="54"/>
    <col min="11515" max="11515" width="51.5546875" style="54" customWidth="1"/>
    <col min="11516" max="11516" width="13.5546875" style="54" customWidth="1"/>
    <col min="11517" max="11517" width="16.109375" style="54" customWidth="1"/>
    <col min="11518" max="11518" width="15.5546875" style="54" customWidth="1"/>
    <col min="11519" max="11770" width="8.88671875" style="54"/>
    <col min="11771" max="11771" width="51.5546875" style="54" customWidth="1"/>
    <col min="11772" max="11772" width="13.5546875" style="54" customWidth="1"/>
    <col min="11773" max="11773" width="16.109375" style="54" customWidth="1"/>
    <col min="11774" max="11774" width="15.5546875" style="54" customWidth="1"/>
    <col min="11775" max="12026" width="8.88671875" style="54"/>
    <col min="12027" max="12027" width="51.5546875" style="54" customWidth="1"/>
    <col min="12028" max="12028" width="13.5546875" style="54" customWidth="1"/>
    <col min="12029" max="12029" width="16.109375" style="54" customWidth="1"/>
    <col min="12030" max="12030" width="15.5546875" style="54" customWidth="1"/>
    <col min="12031" max="12282" width="8.88671875" style="54"/>
    <col min="12283" max="12283" width="51.5546875" style="54" customWidth="1"/>
    <col min="12284" max="12284" width="13.5546875" style="54" customWidth="1"/>
    <col min="12285" max="12285" width="16.109375" style="54" customWidth="1"/>
    <col min="12286" max="12286" width="15.5546875" style="54" customWidth="1"/>
    <col min="12287" max="12538" width="8.88671875" style="54"/>
    <col min="12539" max="12539" width="51.5546875" style="54" customWidth="1"/>
    <col min="12540" max="12540" width="13.5546875" style="54" customWidth="1"/>
    <col min="12541" max="12541" width="16.109375" style="54" customWidth="1"/>
    <col min="12542" max="12542" width="15.5546875" style="54" customWidth="1"/>
    <col min="12543" max="12794" width="8.88671875" style="54"/>
    <col min="12795" max="12795" width="51.5546875" style="54" customWidth="1"/>
    <col min="12796" max="12796" width="13.5546875" style="54" customWidth="1"/>
    <col min="12797" max="12797" width="16.109375" style="54" customWidth="1"/>
    <col min="12798" max="12798" width="15.5546875" style="54" customWidth="1"/>
    <col min="12799" max="13050" width="8.88671875" style="54"/>
    <col min="13051" max="13051" width="51.5546875" style="54" customWidth="1"/>
    <col min="13052" max="13052" width="13.5546875" style="54" customWidth="1"/>
    <col min="13053" max="13053" width="16.109375" style="54" customWidth="1"/>
    <col min="13054" max="13054" width="15.5546875" style="54" customWidth="1"/>
    <col min="13055" max="13306" width="8.88671875" style="54"/>
    <col min="13307" max="13307" width="51.5546875" style="54" customWidth="1"/>
    <col min="13308" max="13308" width="13.5546875" style="54" customWidth="1"/>
    <col min="13309" max="13309" width="16.109375" style="54" customWidth="1"/>
    <col min="13310" max="13310" width="15.5546875" style="54" customWidth="1"/>
    <col min="13311" max="13562" width="8.88671875" style="54"/>
    <col min="13563" max="13563" width="51.5546875" style="54" customWidth="1"/>
    <col min="13564" max="13564" width="13.5546875" style="54" customWidth="1"/>
    <col min="13565" max="13565" width="16.109375" style="54" customWidth="1"/>
    <col min="13566" max="13566" width="15.5546875" style="54" customWidth="1"/>
    <col min="13567" max="13818" width="8.88671875" style="54"/>
    <col min="13819" max="13819" width="51.5546875" style="54" customWidth="1"/>
    <col min="13820" max="13820" width="13.5546875" style="54" customWidth="1"/>
    <col min="13821" max="13821" width="16.109375" style="54" customWidth="1"/>
    <col min="13822" max="13822" width="15.5546875" style="54" customWidth="1"/>
    <col min="13823" max="14074" width="8.88671875" style="54"/>
    <col min="14075" max="14075" width="51.5546875" style="54" customWidth="1"/>
    <col min="14076" max="14076" width="13.5546875" style="54" customWidth="1"/>
    <col min="14077" max="14077" width="16.109375" style="54" customWidth="1"/>
    <col min="14078" max="14078" width="15.5546875" style="54" customWidth="1"/>
    <col min="14079" max="14330" width="8.88671875" style="54"/>
    <col min="14331" max="14331" width="51.5546875" style="54" customWidth="1"/>
    <col min="14332" max="14332" width="13.5546875" style="54" customWidth="1"/>
    <col min="14333" max="14333" width="16.109375" style="54" customWidth="1"/>
    <col min="14334" max="14334" width="15.5546875" style="54" customWidth="1"/>
    <col min="14335" max="14586" width="8.88671875" style="54"/>
    <col min="14587" max="14587" width="51.5546875" style="54" customWidth="1"/>
    <col min="14588" max="14588" width="13.5546875" style="54" customWidth="1"/>
    <col min="14589" max="14589" width="16.109375" style="54" customWidth="1"/>
    <col min="14590" max="14590" width="15.5546875" style="54" customWidth="1"/>
    <col min="14591" max="14842" width="8.88671875" style="54"/>
    <col min="14843" max="14843" width="51.5546875" style="54" customWidth="1"/>
    <col min="14844" max="14844" width="13.5546875" style="54" customWidth="1"/>
    <col min="14845" max="14845" width="16.109375" style="54" customWidth="1"/>
    <col min="14846" max="14846" width="15.5546875" style="54" customWidth="1"/>
    <col min="14847" max="15098" width="8.88671875" style="54"/>
    <col min="15099" max="15099" width="51.5546875" style="54" customWidth="1"/>
    <col min="15100" max="15100" width="13.5546875" style="54" customWidth="1"/>
    <col min="15101" max="15101" width="16.109375" style="54" customWidth="1"/>
    <col min="15102" max="15102" width="15.5546875" style="54" customWidth="1"/>
    <col min="15103" max="15354" width="8.88671875" style="54"/>
    <col min="15355" max="15355" width="51.5546875" style="54" customWidth="1"/>
    <col min="15356" max="15356" width="13.5546875" style="54" customWidth="1"/>
    <col min="15357" max="15357" width="16.109375" style="54" customWidth="1"/>
    <col min="15358" max="15358" width="15.5546875" style="54" customWidth="1"/>
    <col min="15359" max="15610" width="8.88671875" style="54"/>
    <col min="15611" max="15611" width="51.5546875" style="54" customWidth="1"/>
    <col min="15612" max="15612" width="13.5546875" style="54" customWidth="1"/>
    <col min="15613" max="15613" width="16.109375" style="54" customWidth="1"/>
    <col min="15614" max="15614" width="15.5546875" style="54" customWidth="1"/>
    <col min="15615" max="15866" width="8.88671875" style="54"/>
    <col min="15867" max="15867" width="51.5546875" style="54" customWidth="1"/>
    <col min="15868" max="15868" width="13.5546875" style="54" customWidth="1"/>
    <col min="15869" max="15869" width="16.109375" style="54" customWidth="1"/>
    <col min="15870" max="15870" width="15.5546875" style="54" customWidth="1"/>
    <col min="15871" max="16122" width="8.88671875" style="54"/>
    <col min="16123" max="16123" width="51.5546875" style="54" customWidth="1"/>
    <col min="16124" max="16124" width="13.5546875" style="54" customWidth="1"/>
    <col min="16125" max="16125" width="16.109375" style="54" customWidth="1"/>
    <col min="16126" max="16126" width="15.5546875" style="54" customWidth="1"/>
    <col min="16127" max="16384" width="8.88671875" style="54"/>
  </cols>
  <sheetData>
    <row r="1" spans="1:4" ht="21" customHeight="1" x14ac:dyDescent="0.25">
      <c r="B1" s="518" t="s">
        <v>190</v>
      </c>
      <c r="C1" s="518"/>
      <c r="D1" s="518"/>
    </row>
    <row r="2" spans="1:4" s="45" customFormat="1" ht="20.399999999999999" x14ac:dyDescent="0.35">
      <c r="A2" s="554" t="s">
        <v>84</v>
      </c>
      <c r="B2" s="554"/>
      <c r="C2" s="554"/>
      <c r="D2" s="554"/>
    </row>
    <row r="3" spans="1:4" s="45" customFormat="1" ht="20.399999999999999" x14ac:dyDescent="0.35">
      <c r="A3" s="554" t="str">
        <f>'24'!A3:D3</f>
        <v>станом на 1 лютого 2023 року</v>
      </c>
      <c r="B3" s="554"/>
      <c r="C3" s="554"/>
      <c r="D3" s="554"/>
    </row>
    <row r="4" spans="1:4" s="45" customFormat="1" ht="18" x14ac:dyDescent="0.35">
      <c r="A4" s="517" t="s">
        <v>55</v>
      </c>
      <c r="B4" s="517"/>
      <c r="C4" s="517"/>
      <c r="D4" s="517"/>
    </row>
    <row r="5" spans="1:4" s="48" customFormat="1" ht="12" customHeight="1" x14ac:dyDescent="0.2">
      <c r="A5" s="46"/>
      <c r="B5" s="46"/>
      <c r="C5" s="46"/>
      <c r="D5" s="46"/>
    </row>
    <row r="6" spans="1:4" s="48" customFormat="1" ht="20.25" customHeight="1" x14ac:dyDescent="0.2">
      <c r="A6" s="558"/>
      <c r="B6" s="559" t="s">
        <v>85</v>
      </c>
      <c r="C6" s="560" t="s">
        <v>86</v>
      </c>
      <c r="D6" s="561" t="s">
        <v>87</v>
      </c>
    </row>
    <row r="7" spans="1:4" s="48" customFormat="1" ht="43.5" customHeight="1" x14ac:dyDescent="0.2">
      <c r="A7" s="558"/>
      <c r="B7" s="559"/>
      <c r="C7" s="560"/>
      <c r="D7" s="561"/>
    </row>
    <row r="8" spans="1:4" s="75" customFormat="1" ht="34.5" customHeight="1" x14ac:dyDescent="0.3">
      <c r="A8" s="345" t="s">
        <v>23</v>
      </c>
      <c r="B8" s="268">
        <v>136</v>
      </c>
      <c r="C8" s="268">
        <v>370</v>
      </c>
      <c r="D8" s="346">
        <v>3</v>
      </c>
    </row>
    <row r="9" spans="1:4" ht="19.350000000000001" customHeight="1" x14ac:dyDescent="0.25">
      <c r="A9" s="347" t="s">
        <v>56</v>
      </c>
      <c r="B9" s="259">
        <v>43</v>
      </c>
      <c r="C9" s="348">
        <v>103</v>
      </c>
      <c r="D9" s="346">
        <v>2</v>
      </c>
    </row>
    <row r="10" spans="1:4" ht="19.350000000000001" customHeight="1" x14ac:dyDescent="0.25">
      <c r="A10" s="347" t="s">
        <v>57</v>
      </c>
      <c r="B10" s="259">
        <v>8</v>
      </c>
      <c r="C10" s="348">
        <v>15</v>
      </c>
      <c r="D10" s="346">
        <v>2</v>
      </c>
    </row>
    <row r="11" spans="1:4" s="56" customFormat="1" ht="19.350000000000001" customHeight="1" x14ac:dyDescent="0.3">
      <c r="A11" s="347" t="s">
        <v>58</v>
      </c>
      <c r="B11" s="259">
        <v>0</v>
      </c>
      <c r="C11" s="348">
        <v>0</v>
      </c>
      <c r="D11" s="346"/>
    </row>
    <row r="12" spans="1:4" ht="19.350000000000001" customHeight="1" x14ac:dyDescent="0.25">
      <c r="A12" s="347" t="s">
        <v>59</v>
      </c>
      <c r="B12" s="259">
        <v>7</v>
      </c>
      <c r="C12" s="348">
        <v>9</v>
      </c>
      <c r="D12" s="346">
        <v>1</v>
      </c>
    </row>
    <row r="13" spans="1:4" ht="19.350000000000001" customHeight="1" x14ac:dyDescent="0.25">
      <c r="A13" s="347" t="s">
        <v>60</v>
      </c>
      <c r="B13" s="259">
        <v>7</v>
      </c>
      <c r="C13" s="348">
        <v>15</v>
      </c>
      <c r="D13" s="346">
        <v>2</v>
      </c>
    </row>
    <row r="14" spans="1:4" ht="35.25" customHeight="1" x14ac:dyDescent="0.25">
      <c r="A14" s="347" t="s">
        <v>61</v>
      </c>
      <c r="B14" s="259">
        <v>5</v>
      </c>
      <c r="C14" s="348">
        <v>7</v>
      </c>
      <c r="D14" s="346">
        <v>1</v>
      </c>
    </row>
    <row r="15" spans="1:4" ht="33" customHeight="1" x14ac:dyDescent="0.25">
      <c r="A15" s="347" t="s">
        <v>369</v>
      </c>
      <c r="B15" s="259">
        <v>4</v>
      </c>
      <c r="C15" s="348">
        <v>14</v>
      </c>
      <c r="D15" s="346">
        <v>4</v>
      </c>
    </row>
    <row r="16" spans="1:4" ht="18" x14ac:dyDescent="0.25">
      <c r="A16" s="347" t="s">
        <v>359</v>
      </c>
      <c r="B16" s="259">
        <v>7</v>
      </c>
      <c r="C16" s="348">
        <v>8</v>
      </c>
      <c r="D16" s="346">
        <v>1</v>
      </c>
    </row>
    <row r="17" spans="1:4" ht="34.5" customHeight="1" x14ac:dyDescent="0.25">
      <c r="A17" s="347" t="s">
        <v>64</v>
      </c>
      <c r="B17" s="259">
        <v>0</v>
      </c>
      <c r="C17" s="348">
        <v>1</v>
      </c>
      <c r="D17" s="346"/>
    </row>
    <row r="18" spans="1:4" ht="35.25" customHeight="1" x14ac:dyDescent="0.25">
      <c r="A18" s="347" t="s">
        <v>65</v>
      </c>
      <c r="B18" s="259">
        <v>0</v>
      </c>
      <c r="C18" s="348">
        <v>4</v>
      </c>
      <c r="D18" s="346"/>
    </row>
    <row r="19" spans="1:4" ht="19.350000000000001" customHeight="1" x14ac:dyDescent="0.25">
      <c r="A19" s="347" t="s">
        <v>66</v>
      </c>
      <c r="B19" s="259">
        <v>1</v>
      </c>
      <c r="C19" s="348">
        <v>3</v>
      </c>
      <c r="D19" s="346">
        <v>3</v>
      </c>
    </row>
    <row r="20" spans="1:4" ht="36" customHeight="1" x14ac:dyDescent="0.25">
      <c r="A20" s="347" t="s">
        <v>67</v>
      </c>
      <c r="B20" s="259">
        <v>0</v>
      </c>
      <c r="C20" s="348">
        <v>2</v>
      </c>
      <c r="D20" s="346"/>
    </row>
    <row r="21" spans="1:4" ht="19.350000000000001" customHeight="1" x14ac:dyDescent="0.25">
      <c r="A21" s="347" t="s">
        <v>68</v>
      </c>
      <c r="B21" s="259">
        <v>1</v>
      </c>
      <c r="C21" s="348">
        <v>14</v>
      </c>
      <c r="D21" s="346">
        <v>14</v>
      </c>
    </row>
    <row r="22" spans="1:4" ht="39.75" customHeight="1" x14ac:dyDescent="0.25">
      <c r="A22" s="347" t="s">
        <v>69</v>
      </c>
      <c r="B22" s="259">
        <v>6</v>
      </c>
      <c r="C22" s="348">
        <v>96</v>
      </c>
      <c r="D22" s="346">
        <v>16</v>
      </c>
    </row>
    <row r="23" spans="1:4" ht="19.350000000000001" customHeight="1" x14ac:dyDescent="0.25">
      <c r="A23" s="347" t="s">
        <v>70</v>
      </c>
      <c r="B23" s="259">
        <v>0</v>
      </c>
      <c r="C23" s="348">
        <v>5</v>
      </c>
      <c r="D23" s="346"/>
    </row>
    <row r="24" spans="1:4" ht="38.25" customHeight="1" x14ac:dyDescent="0.25">
      <c r="A24" s="347" t="s">
        <v>360</v>
      </c>
      <c r="B24" s="259">
        <v>23</v>
      </c>
      <c r="C24" s="348">
        <v>7</v>
      </c>
      <c r="D24" s="349">
        <v>0.3</v>
      </c>
    </row>
    <row r="25" spans="1:4" ht="37.5" customHeight="1" x14ac:dyDescent="0.25">
      <c r="A25" s="347" t="s">
        <v>71</v>
      </c>
      <c r="B25" s="259">
        <v>0</v>
      </c>
      <c r="C25" s="348">
        <v>4</v>
      </c>
      <c r="D25" s="346"/>
    </row>
    <row r="26" spans="1:4" ht="19.350000000000001" customHeight="1" x14ac:dyDescent="0.25">
      <c r="A26" s="347" t="s">
        <v>361</v>
      </c>
      <c r="B26" s="259">
        <v>1</v>
      </c>
      <c r="C26" s="348">
        <v>3</v>
      </c>
      <c r="D26" s="346">
        <v>3</v>
      </c>
    </row>
    <row r="27" spans="1:4" ht="19.350000000000001" customHeight="1" x14ac:dyDescent="0.25">
      <c r="A27" s="347" t="s">
        <v>362</v>
      </c>
      <c r="B27" s="259">
        <v>0</v>
      </c>
      <c r="C27" s="348">
        <v>6</v>
      </c>
      <c r="D27" s="346"/>
    </row>
    <row r="28" spans="1:4" ht="36" customHeight="1" x14ac:dyDescent="0.25">
      <c r="A28" s="347" t="s">
        <v>72</v>
      </c>
      <c r="B28" s="259">
        <v>0</v>
      </c>
      <c r="C28" s="348">
        <v>32</v>
      </c>
      <c r="D28" s="346"/>
    </row>
    <row r="29" spans="1:4" ht="23.4" customHeight="1" x14ac:dyDescent="0.25">
      <c r="A29" s="347" t="s">
        <v>73</v>
      </c>
      <c r="B29" s="259">
        <v>7</v>
      </c>
      <c r="C29" s="348">
        <v>2</v>
      </c>
      <c r="D29" s="346">
        <v>0</v>
      </c>
    </row>
    <row r="30" spans="1:4" ht="23.4" customHeight="1" x14ac:dyDescent="0.25">
      <c r="A30" s="347" t="s">
        <v>74</v>
      </c>
      <c r="B30" s="259">
        <v>3</v>
      </c>
      <c r="C30" s="348">
        <v>12</v>
      </c>
      <c r="D30" s="346">
        <v>4.333333333333333</v>
      </c>
    </row>
    <row r="31" spans="1:4" ht="23.4" customHeight="1" x14ac:dyDescent="0.25">
      <c r="A31" s="347" t="s">
        <v>75</v>
      </c>
      <c r="B31" s="259">
        <v>13</v>
      </c>
      <c r="C31" s="348">
        <v>1</v>
      </c>
      <c r="D31" s="346">
        <v>0</v>
      </c>
    </row>
    <row r="32" spans="1:4" ht="23.4" customHeight="1" x14ac:dyDescent="0.25">
      <c r="A32" s="347" t="s">
        <v>363</v>
      </c>
      <c r="B32" s="259">
        <v>0</v>
      </c>
      <c r="C32" s="348">
        <v>7</v>
      </c>
      <c r="D32" s="346"/>
    </row>
    <row r="34" spans="2:3" x14ac:dyDescent="0.25">
      <c r="B34" s="60"/>
      <c r="C34" s="60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6" zoomScale="90" zoomScaleNormal="90" zoomScaleSheetLayoutView="80" workbookViewId="0">
      <selection activeCell="G19" sqref="G19"/>
    </sheetView>
  </sheetViews>
  <sheetFormatPr defaultColWidth="8.88671875" defaultRowHeight="18" x14ac:dyDescent="0.35"/>
  <cols>
    <col min="1" max="1" width="55.44140625" style="54" customWidth="1"/>
    <col min="2" max="2" width="24" style="54" customWidth="1"/>
    <col min="3" max="3" width="23.44140625" style="54" customWidth="1"/>
    <col min="4" max="4" width="21.5546875" style="54" customWidth="1"/>
    <col min="5" max="5" width="8.88671875" style="54"/>
    <col min="6" max="6" width="8.88671875" style="66"/>
    <col min="7" max="256" width="8.88671875" style="54"/>
    <col min="257" max="257" width="55.44140625" style="54" customWidth="1"/>
    <col min="258" max="258" width="24" style="54" customWidth="1"/>
    <col min="259" max="259" width="23.44140625" style="54" customWidth="1"/>
    <col min="260" max="260" width="21.5546875" style="54" customWidth="1"/>
    <col min="261" max="512" width="8.88671875" style="54"/>
    <col min="513" max="513" width="55.44140625" style="54" customWidth="1"/>
    <col min="514" max="514" width="24" style="54" customWidth="1"/>
    <col min="515" max="515" width="23.44140625" style="54" customWidth="1"/>
    <col min="516" max="516" width="21.5546875" style="54" customWidth="1"/>
    <col min="517" max="768" width="8.88671875" style="54"/>
    <col min="769" max="769" width="55.44140625" style="54" customWidth="1"/>
    <col min="770" max="770" width="24" style="54" customWidth="1"/>
    <col min="771" max="771" width="23.44140625" style="54" customWidth="1"/>
    <col min="772" max="772" width="21.5546875" style="54" customWidth="1"/>
    <col min="773" max="1024" width="8.88671875" style="54"/>
    <col min="1025" max="1025" width="55.44140625" style="54" customWidth="1"/>
    <col min="1026" max="1026" width="24" style="54" customWidth="1"/>
    <col min="1027" max="1027" width="23.44140625" style="54" customWidth="1"/>
    <col min="1028" max="1028" width="21.5546875" style="54" customWidth="1"/>
    <col min="1029" max="1280" width="8.88671875" style="54"/>
    <col min="1281" max="1281" width="55.44140625" style="54" customWidth="1"/>
    <col min="1282" max="1282" width="24" style="54" customWidth="1"/>
    <col min="1283" max="1283" width="23.44140625" style="54" customWidth="1"/>
    <col min="1284" max="1284" width="21.5546875" style="54" customWidth="1"/>
    <col min="1285" max="1536" width="8.88671875" style="54"/>
    <col min="1537" max="1537" width="55.44140625" style="54" customWidth="1"/>
    <col min="1538" max="1538" width="24" style="54" customWidth="1"/>
    <col min="1539" max="1539" width="23.44140625" style="54" customWidth="1"/>
    <col min="1540" max="1540" width="21.5546875" style="54" customWidth="1"/>
    <col min="1541" max="1792" width="8.88671875" style="54"/>
    <col min="1793" max="1793" width="55.44140625" style="54" customWidth="1"/>
    <col min="1794" max="1794" width="24" style="54" customWidth="1"/>
    <col min="1795" max="1795" width="23.44140625" style="54" customWidth="1"/>
    <col min="1796" max="1796" width="21.5546875" style="54" customWidth="1"/>
    <col min="1797" max="2048" width="8.88671875" style="54"/>
    <col min="2049" max="2049" width="55.44140625" style="54" customWidth="1"/>
    <col min="2050" max="2050" width="24" style="54" customWidth="1"/>
    <col min="2051" max="2051" width="23.44140625" style="54" customWidth="1"/>
    <col min="2052" max="2052" width="21.5546875" style="54" customWidth="1"/>
    <col min="2053" max="2304" width="8.88671875" style="54"/>
    <col min="2305" max="2305" width="55.44140625" style="54" customWidth="1"/>
    <col min="2306" max="2306" width="24" style="54" customWidth="1"/>
    <col min="2307" max="2307" width="23.44140625" style="54" customWidth="1"/>
    <col min="2308" max="2308" width="21.5546875" style="54" customWidth="1"/>
    <col min="2309" max="2560" width="8.88671875" style="54"/>
    <col min="2561" max="2561" width="55.44140625" style="54" customWidth="1"/>
    <col min="2562" max="2562" width="24" style="54" customWidth="1"/>
    <col min="2563" max="2563" width="23.44140625" style="54" customWidth="1"/>
    <col min="2564" max="2564" width="21.5546875" style="54" customWidth="1"/>
    <col min="2565" max="2816" width="8.88671875" style="54"/>
    <col min="2817" max="2817" width="55.44140625" style="54" customWidth="1"/>
    <col min="2818" max="2818" width="24" style="54" customWidth="1"/>
    <col min="2819" max="2819" width="23.44140625" style="54" customWidth="1"/>
    <col min="2820" max="2820" width="21.5546875" style="54" customWidth="1"/>
    <col min="2821" max="3072" width="8.88671875" style="54"/>
    <col min="3073" max="3073" width="55.44140625" style="54" customWidth="1"/>
    <col min="3074" max="3074" width="24" style="54" customWidth="1"/>
    <col min="3075" max="3075" width="23.44140625" style="54" customWidth="1"/>
    <col min="3076" max="3076" width="21.5546875" style="54" customWidth="1"/>
    <col min="3077" max="3328" width="8.88671875" style="54"/>
    <col min="3329" max="3329" width="55.44140625" style="54" customWidth="1"/>
    <col min="3330" max="3330" width="24" style="54" customWidth="1"/>
    <col min="3331" max="3331" width="23.44140625" style="54" customWidth="1"/>
    <col min="3332" max="3332" width="21.5546875" style="54" customWidth="1"/>
    <col min="3333" max="3584" width="8.88671875" style="54"/>
    <col min="3585" max="3585" width="55.44140625" style="54" customWidth="1"/>
    <col min="3586" max="3586" width="24" style="54" customWidth="1"/>
    <col min="3587" max="3587" width="23.44140625" style="54" customWidth="1"/>
    <col min="3588" max="3588" width="21.5546875" style="54" customWidth="1"/>
    <col min="3589" max="3840" width="8.88671875" style="54"/>
    <col min="3841" max="3841" width="55.44140625" style="54" customWidth="1"/>
    <col min="3842" max="3842" width="24" style="54" customWidth="1"/>
    <col min="3843" max="3843" width="23.44140625" style="54" customWidth="1"/>
    <col min="3844" max="3844" width="21.5546875" style="54" customWidth="1"/>
    <col min="3845" max="4096" width="8.88671875" style="54"/>
    <col min="4097" max="4097" width="55.44140625" style="54" customWidth="1"/>
    <col min="4098" max="4098" width="24" style="54" customWidth="1"/>
    <col min="4099" max="4099" width="23.44140625" style="54" customWidth="1"/>
    <col min="4100" max="4100" width="21.5546875" style="54" customWidth="1"/>
    <col min="4101" max="4352" width="8.88671875" style="54"/>
    <col min="4353" max="4353" width="55.44140625" style="54" customWidth="1"/>
    <col min="4354" max="4354" width="24" style="54" customWidth="1"/>
    <col min="4355" max="4355" width="23.44140625" style="54" customWidth="1"/>
    <col min="4356" max="4356" width="21.5546875" style="54" customWidth="1"/>
    <col min="4357" max="4608" width="8.88671875" style="54"/>
    <col min="4609" max="4609" width="55.44140625" style="54" customWidth="1"/>
    <col min="4610" max="4610" width="24" style="54" customWidth="1"/>
    <col min="4611" max="4611" width="23.44140625" style="54" customWidth="1"/>
    <col min="4612" max="4612" width="21.5546875" style="54" customWidth="1"/>
    <col min="4613" max="4864" width="8.88671875" style="54"/>
    <col min="4865" max="4865" width="55.44140625" style="54" customWidth="1"/>
    <col min="4866" max="4866" width="24" style="54" customWidth="1"/>
    <col min="4867" max="4867" width="23.44140625" style="54" customWidth="1"/>
    <col min="4868" max="4868" width="21.5546875" style="54" customWidth="1"/>
    <col min="4869" max="5120" width="8.88671875" style="54"/>
    <col min="5121" max="5121" width="55.44140625" style="54" customWidth="1"/>
    <col min="5122" max="5122" width="24" style="54" customWidth="1"/>
    <col min="5123" max="5123" width="23.44140625" style="54" customWidth="1"/>
    <col min="5124" max="5124" width="21.5546875" style="54" customWidth="1"/>
    <col min="5125" max="5376" width="8.88671875" style="54"/>
    <col min="5377" max="5377" width="55.44140625" style="54" customWidth="1"/>
    <col min="5378" max="5378" width="24" style="54" customWidth="1"/>
    <col min="5379" max="5379" width="23.44140625" style="54" customWidth="1"/>
    <col min="5380" max="5380" width="21.5546875" style="54" customWidth="1"/>
    <col min="5381" max="5632" width="8.88671875" style="54"/>
    <col min="5633" max="5633" width="55.44140625" style="54" customWidth="1"/>
    <col min="5634" max="5634" width="24" style="54" customWidth="1"/>
    <col min="5635" max="5635" width="23.44140625" style="54" customWidth="1"/>
    <col min="5636" max="5636" width="21.5546875" style="54" customWidth="1"/>
    <col min="5637" max="5888" width="8.88671875" style="54"/>
    <col min="5889" max="5889" width="55.44140625" style="54" customWidth="1"/>
    <col min="5890" max="5890" width="24" style="54" customWidth="1"/>
    <col min="5891" max="5891" width="23.44140625" style="54" customWidth="1"/>
    <col min="5892" max="5892" width="21.5546875" style="54" customWidth="1"/>
    <col min="5893" max="6144" width="8.88671875" style="54"/>
    <col min="6145" max="6145" width="55.44140625" style="54" customWidth="1"/>
    <col min="6146" max="6146" width="24" style="54" customWidth="1"/>
    <col min="6147" max="6147" width="23.44140625" style="54" customWidth="1"/>
    <col min="6148" max="6148" width="21.5546875" style="54" customWidth="1"/>
    <col min="6149" max="6400" width="8.88671875" style="54"/>
    <col min="6401" max="6401" width="55.44140625" style="54" customWidth="1"/>
    <col min="6402" max="6402" width="24" style="54" customWidth="1"/>
    <col min="6403" max="6403" width="23.44140625" style="54" customWidth="1"/>
    <col min="6404" max="6404" width="21.5546875" style="54" customWidth="1"/>
    <col min="6405" max="6656" width="8.88671875" style="54"/>
    <col min="6657" max="6657" width="55.44140625" style="54" customWidth="1"/>
    <col min="6658" max="6658" width="24" style="54" customWidth="1"/>
    <col min="6659" max="6659" width="23.44140625" style="54" customWidth="1"/>
    <col min="6660" max="6660" width="21.5546875" style="54" customWidth="1"/>
    <col min="6661" max="6912" width="8.88671875" style="54"/>
    <col min="6913" max="6913" width="55.44140625" style="54" customWidth="1"/>
    <col min="6914" max="6914" width="24" style="54" customWidth="1"/>
    <col min="6915" max="6915" width="23.44140625" style="54" customWidth="1"/>
    <col min="6916" max="6916" width="21.5546875" style="54" customWidth="1"/>
    <col min="6917" max="7168" width="8.88671875" style="54"/>
    <col min="7169" max="7169" width="55.44140625" style="54" customWidth="1"/>
    <col min="7170" max="7170" width="24" style="54" customWidth="1"/>
    <col min="7171" max="7171" width="23.44140625" style="54" customWidth="1"/>
    <col min="7172" max="7172" width="21.5546875" style="54" customWidth="1"/>
    <col min="7173" max="7424" width="8.88671875" style="54"/>
    <col min="7425" max="7425" width="55.44140625" style="54" customWidth="1"/>
    <col min="7426" max="7426" width="24" style="54" customWidth="1"/>
    <col min="7427" max="7427" width="23.44140625" style="54" customWidth="1"/>
    <col min="7428" max="7428" width="21.5546875" style="54" customWidth="1"/>
    <col min="7429" max="7680" width="8.88671875" style="54"/>
    <col min="7681" max="7681" width="55.44140625" style="54" customWidth="1"/>
    <col min="7682" max="7682" width="24" style="54" customWidth="1"/>
    <col min="7683" max="7683" width="23.44140625" style="54" customWidth="1"/>
    <col min="7684" max="7684" width="21.5546875" style="54" customWidth="1"/>
    <col min="7685" max="7936" width="8.88671875" style="54"/>
    <col min="7937" max="7937" width="55.44140625" style="54" customWidth="1"/>
    <col min="7938" max="7938" width="24" style="54" customWidth="1"/>
    <col min="7939" max="7939" width="23.44140625" style="54" customWidth="1"/>
    <col min="7940" max="7940" width="21.5546875" style="54" customWidth="1"/>
    <col min="7941" max="8192" width="8.88671875" style="54"/>
    <col min="8193" max="8193" width="55.44140625" style="54" customWidth="1"/>
    <col min="8194" max="8194" width="24" style="54" customWidth="1"/>
    <col min="8195" max="8195" width="23.44140625" style="54" customWidth="1"/>
    <col min="8196" max="8196" width="21.5546875" style="54" customWidth="1"/>
    <col min="8197" max="8448" width="8.88671875" style="54"/>
    <col min="8449" max="8449" width="55.44140625" style="54" customWidth="1"/>
    <col min="8450" max="8450" width="24" style="54" customWidth="1"/>
    <col min="8451" max="8451" width="23.44140625" style="54" customWidth="1"/>
    <col min="8452" max="8452" width="21.5546875" style="54" customWidth="1"/>
    <col min="8453" max="8704" width="8.88671875" style="54"/>
    <col min="8705" max="8705" width="55.44140625" style="54" customWidth="1"/>
    <col min="8706" max="8706" width="24" style="54" customWidth="1"/>
    <col min="8707" max="8707" width="23.44140625" style="54" customWidth="1"/>
    <col min="8708" max="8708" width="21.5546875" style="54" customWidth="1"/>
    <col min="8709" max="8960" width="8.88671875" style="54"/>
    <col min="8961" max="8961" width="55.44140625" style="54" customWidth="1"/>
    <col min="8962" max="8962" width="24" style="54" customWidth="1"/>
    <col min="8963" max="8963" width="23.44140625" style="54" customWidth="1"/>
    <col min="8964" max="8964" width="21.5546875" style="54" customWidth="1"/>
    <col min="8965" max="9216" width="8.88671875" style="54"/>
    <col min="9217" max="9217" width="55.44140625" style="54" customWidth="1"/>
    <col min="9218" max="9218" width="24" style="54" customWidth="1"/>
    <col min="9219" max="9219" width="23.44140625" style="54" customWidth="1"/>
    <col min="9220" max="9220" width="21.5546875" style="54" customWidth="1"/>
    <col min="9221" max="9472" width="8.88671875" style="54"/>
    <col min="9473" max="9473" width="55.44140625" style="54" customWidth="1"/>
    <col min="9474" max="9474" width="24" style="54" customWidth="1"/>
    <col min="9475" max="9475" width="23.44140625" style="54" customWidth="1"/>
    <col min="9476" max="9476" width="21.5546875" style="54" customWidth="1"/>
    <col min="9477" max="9728" width="8.88671875" style="54"/>
    <col min="9729" max="9729" width="55.44140625" style="54" customWidth="1"/>
    <col min="9730" max="9730" width="24" style="54" customWidth="1"/>
    <col min="9731" max="9731" width="23.44140625" style="54" customWidth="1"/>
    <col min="9732" max="9732" width="21.5546875" style="54" customWidth="1"/>
    <col min="9733" max="9984" width="8.88671875" style="54"/>
    <col min="9985" max="9985" width="55.44140625" style="54" customWidth="1"/>
    <col min="9986" max="9986" width="24" style="54" customWidth="1"/>
    <col min="9987" max="9987" width="23.44140625" style="54" customWidth="1"/>
    <col min="9988" max="9988" width="21.5546875" style="54" customWidth="1"/>
    <col min="9989" max="10240" width="8.88671875" style="54"/>
    <col min="10241" max="10241" width="55.44140625" style="54" customWidth="1"/>
    <col min="10242" max="10242" width="24" style="54" customWidth="1"/>
    <col min="10243" max="10243" width="23.44140625" style="54" customWidth="1"/>
    <col min="10244" max="10244" width="21.5546875" style="54" customWidth="1"/>
    <col min="10245" max="10496" width="8.88671875" style="54"/>
    <col min="10497" max="10497" width="55.44140625" style="54" customWidth="1"/>
    <col min="10498" max="10498" width="24" style="54" customWidth="1"/>
    <col min="10499" max="10499" width="23.44140625" style="54" customWidth="1"/>
    <col min="10500" max="10500" width="21.5546875" style="54" customWidth="1"/>
    <col min="10501" max="10752" width="8.88671875" style="54"/>
    <col min="10753" max="10753" width="55.44140625" style="54" customWidth="1"/>
    <col min="10754" max="10754" width="24" style="54" customWidth="1"/>
    <col min="10755" max="10755" width="23.44140625" style="54" customWidth="1"/>
    <col min="10756" max="10756" width="21.5546875" style="54" customWidth="1"/>
    <col min="10757" max="11008" width="8.88671875" style="54"/>
    <col min="11009" max="11009" width="55.44140625" style="54" customWidth="1"/>
    <col min="11010" max="11010" width="24" style="54" customWidth="1"/>
    <col min="11011" max="11011" width="23.44140625" style="54" customWidth="1"/>
    <col min="11012" max="11012" width="21.5546875" style="54" customWidth="1"/>
    <col min="11013" max="11264" width="8.88671875" style="54"/>
    <col min="11265" max="11265" width="55.44140625" style="54" customWidth="1"/>
    <col min="11266" max="11266" width="24" style="54" customWidth="1"/>
    <col min="11267" max="11267" width="23.44140625" style="54" customWidth="1"/>
    <col min="11268" max="11268" width="21.5546875" style="54" customWidth="1"/>
    <col min="11269" max="11520" width="8.88671875" style="54"/>
    <col min="11521" max="11521" width="55.44140625" style="54" customWidth="1"/>
    <col min="11522" max="11522" width="24" style="54" customWidth="1"/>
    <col min="11523" max="11523" width="23.44140625" style="54" customWidth="1"/>
    <col min="11524" max="11524" width="21.5546875" style="54" customWidth="1"/>
    <col min="11525" max="11776" width="8.88671875" style="54"/>
    <col min="11777" max="11777" width="55.44140625" style="54" customWidth="1"/>
    <col min="11778" max="11778" width="24" style="54" customWidth="1"/>
    <col min="11779" max="11779" width="23.44140625" style="54" customWidth="1"/>
    <col min="11780" max="11780" width="21.5546875" style="54" customWidth="1"/>
    <col min="11781" max="12032" width="8.88671875" style="54"/>
    <col min="12033" max="12033" width="55.44140625" style="54" customWidth="1"/>
    <col min="12034" max="12034" width="24" style="54" customWidth="1"/>
    <col min="12035" max="12035" width="23.44140625" style="54" customWidth="1"/>
    <col min="12036" max="12036" width="21.5546875" style="54" customWidth="1"/>
    <col min="12037" max="12288" width="8.88671875" style="54"/>
    <col min="12289" max="12289" width="55.44140625" style="54" customWidth="1"/>
    <col min="12290" max="12290" width="24" style="54" customWidth="1"/>
    <col min="12291" max="12291" width="23.44140625" style="54" customWidth="1"/>
    <col min="12292" max="12292" width="21.5546875" style="54" customWidth="1"/>
    <col min="12293" max="12544" width="8.88671875" style="54"/>
    <col min="12545" max="12545" width="55.44140625" style="54" customWidth="1"/>
    <col min="12546" max="12546" width="24" style="54" customWidth="1"/>
    <col min="12547" max="12547" width="23.44140625" style="54" customWidth="1"/>
    <col min="12548" max="12548" width="21.5546875" style="54" customWidth="1"/>
    <col min="12549" max="12800" width="8.88671875" style="54"/>
    <col min="12801" max="12801" width="55.44140625" style="54" customWidth="1"/>
    <col min="12802" max="12802" width="24" style="54" customWidth="1"/>
    <col min="12803" max="12803" width="23.44140625" style="54" customWidth="1"/>
    <col min="12804" max="12804" width="21.5546875" style="54" customWidth="1"/>
    <col min="12805" max="13056" width="8.88671875" style="54"/>
    <col min="13057" max="13057" width="55.44140625" style="54" customWidth="1"/>
    <col min="13058" max="13058" width="24" style="54" customWidth="1"/>
    <col min="13059" max="13059" width="23.44140625" style="54" customWidth="1"/>
    <col min="13060" max="13060" width="21.5546875" style="54" customWidth="1"/>
    <col min="13061" max="13312" width="8.88671875" style="54"/>
    <col min="13313" max="13313" width="55.44140625" style="54" customWidth="1"/>
    <col min="13314" max="13314" width="24" style="54" customWidth="1"/>
    <col min="13315" max="13315" width="23.44140625" style="54" customWidth="1"/>
    <col min="13316" max="13316" width="21.5546875" style="54" customWidth="1"/>
    <col min="13317" max="13568" width="8.88671875" style="54"/>
    <col min="13569" max="13569" width="55.44140625" style="54" customWidth="1"/>
    <col min="13570" max="13570" width="24" style="54" customWidth="1"/>
    <col min="13571" max="13571" width="23.44140625" style="54" customWidth="1"/>
    <col min="13572" max="13572" width="21.5546875" style="54" customWidth="1"/>
    <col min="13573" max="13824" width="8.88671875" style="54"/>
    <col min="13825" max="13825" width="55.44140625" style="54" customWidth="1"/>
    <col min="13826" max="13826" width="24" style="54" customWidth="1"/>
    <col min="13827" max="13827" width="23.44140625" style="54" customWidth="1"/>
    <col min="13828" max="13828" width="21.5546875" style="54" customWidth="1"/>
    <col min="13829" max="14080" width="8.88671875" style="54"/>
    <col min="14081" max="14081" width="55.44140625" style="54" customWidth="1"/>
    <col min="14082" max="14082" width="24" style="54" customWidth="1"/>
    <col min="14083" max="14083" width="23.44140625" style="54" customWidth="1"/>
    <col min="14084" max="14084" width="21.5546875" style="54" customWidth="1"/>
    <col min="14085" max="14336" width="8.88671875" style="54"/>
    <col min="14337" max="14337" width="55.44140625" style="54" customWidth="1"/>
    <col min="14338" max="14338" width="24" style="54" customWidth="1"/>
    <col min="14339" max="14339" width="23.44140625" style="54" customWidth="1"/>
    <col min="14340" max="14340" width="21.5546875" style="54" customWidth="1"/>
    <col min="14341" max="14592" width="8.88671875" style="54"/>
    <col min="14593" max="14593" width="55.44140625" style="54" customWidth="1"/>
    <col min="14594" max="14594" width="24" style="54" customWidth="1"/>
    <col min="14595" max="14595" width="23.44140625" style="54" customWidth="1"/>
    <col min="14596" max="14596" width="21.5546875" style="54" customWidth="1"/>
    <col min="14597" max="14848" width="8.88671875" style="54"/>
    <col min="14849" max="14849" width="55.44140625" style="54" customWidth="1"/>
    <col min="14850" max="14850" width="24" style="54" customWidth="1"/>
    <col min="14851" max="14851" width="23.44140625" style="54" customWidth="1"/>
    <col min="14852" max="14852" width="21.5546875" style="54" customWidth="1"/>
    <col min="14853" max="15104" width="8.88671875" style="54"/>
    <col min="15105" max="15105" width="55.44140625" style="54" customWidth="1"/>
    <col min="15106" max="15106" width="24" style="54" customWidth="1"/>
    <col min="15107" max="15107" width="23.44140625" style="54" customWidth="1"/>
    <col min="15108" max="15108" width="21.5546875" style="54" customWidth="1"/>
    <col min="15109" max="15360" width="8.88671875" style="54"/>
    <col min="15361" max="15361" width="55.44140625" style="54" customWidth="1"/>
    <col min="15362" max="15362" width="24" style="54" customWidth="1"/>
    <col min="15363" max="15363" width="23.44140625" style="54" customWidth="1"/>
    <col min="15364" max="15364" width="21.5546875" style="54" customWidth="1"/>
    <col min="15365" max="15616" width="8.88671875" style="54"/>
    <col min="15617" max="15617" width="55.44140625" style="54" customWidth="1"/>
    <col min="15618" max="15618" width="24" style="54" customWidth="1"/>
    <col min="15619" max="15619" width="23.44140625" style="54" customWidth="1"/>
    <col min="15620" max="15620" width="21.5546875" style="54" customWidth="1"/>
    <col min="15621" max="15872" width="8.88671875" style="54"/>
    <col min="15873" max="15873" width="55.44140625" style="54" customWidth="1"/>
    <col min="15874" max="15874" width="24" style="54" customWidth="1"/>
    <col min="15875" max="15875" width="23.44140625" style="54" customWidth="1"/>
    <col min="15876" max="15876" width="21.5546875" style="54" customWidth="1"/>
    <col min="15877" max="16128" width="8.88671875" style="54"/>
    <col min="16129" max="16129" width="55.44140625" style="54" customWidth="1"/>
    <col min="16130" max="16130" width="24" style="54" customWidth="1"/>
    <col min="16131" max="16131" width="23.44140625" style="54" customWidth="1"/>
    <col min="16132" max="16132" width="21.5546875" style="54" customWidth="1"/>
    <col min="16133" max="16384" width="8.88671875" style="54"/>
  </cols>
  <sheetData>
    <row r="1" spans="1:7" ht="23.25" customHeight="1" x14ac:dyDescent="0.4">
      <c r="C1" s="562" t="s">
        <v>190</v>
      </c>
      <c r="D1" s="562"/>
    </row>
    <row r="2" spans="1:7" ht="20.399999999999999" x14ac:dyDescent="0.35">
      <c r="A2" s="554" t="s">
        <v>84</v>
      </c>
      <c r="B2" s="554"/>
      <c r="C2" s="554"/>
      <c r="D2" s="554"/>
    </row>
    <row r="3" spans="1:7" s="45" customFormat="1" ht="20.399999999999999" x14ac:dyDescent="0.35">
      <c r="A3" s="554" t="str">
        <f>'24'!A3:D3</f>
        <v>станом на 1 лютого 2023 року</v>
      </c>
      <c r="B3" s="554"/>
      <c r="C3" s="554"/>
      <c r="D3" s="554"/>
      <c r="F3" s="182"/>
    </row>
    <row r="4" spans="1:7" s="45" customFormat="1" ht="19.5" customHeight="1" x14ac:dyDescent="0.4">
      <c r="A4" s="517" t="s">
        <v>40</v>
      </c>
      <c r="B4" s="517"/>
      <c r="C4" s="517"/>
      <c r="D4" s="517"/>
      <c r="E4" s="78"/>
      <c r="F4" s="183"/>
      <c r="G4" s="78"/>
    </row>
    <row r="5" spans="1:7" s="45" customFormat="1" ht="12.75" customHeight="1" x14ac:dyDescent="0.4">
      <c r="A5" s="79"/>
      <c r="B5" s="79"/>
      <c r="C5" s="79"/>
      <c r="D5" s="79"/>
      <c r="F5" s="182"/>
    </row>
    <row r="6" spans="1:7" s="48" customFormat="1" ht="25.5" customHeight="1" x14ac:dyDescent="0.35">
      <c r="A6" s="519"/>
      <c r="B6" s="556" t="s">
        <v>85</v>
      </c>
      <c r="C6" s="556" t="s">
        <v>88</v>
      </c>
      <c r="D6" s="556" t="s">
        <v>89</v>
      </c>
      <c r="F6" s="66"/>
    </row>
    <row r="7" spans="1:7" s="48" customFormat="1" ht="48.6" customHeight="1" x14ac:dyDescent="0.35">
      <c r="A7" s="519"/>
      <c r="B7" s="556"/>
      <c r="C7" s="556"/>
      <c r="D7" s="556"/>
      <c r="E7" s="350"/>
      <c r="F7" s="66"/>
    </row>
    <row r="8" spans="1:7" s="61" customFormat="1" ht="42" customHeight="1" x14ac:dyDescent="0.3">
      <c r="A8" s="134" t="s">
        <v>54</v>
      </c>
      <c r="B8" s="411">
        <v>602</v>
      </c>
      <c r="C8" s="411">
        <v>3102</v>
      </c>
      <c r="D8" s="468">
        <v>5.1528239202657806</v>
      </c>
      <c r="F8" s="184"/>
    </row>
    <row r="9" spans="1:7" s="61" customFormat="1" ht="20.399999999999999" x14ac:dyDescent="0.3">
      <c r="A9" s="63" t="s">
        <v>41</v>
      </c>
      <c r="B9" s="412"/>
      <c r="C9" s="412"/>
      <c r="D9" s="469"/>
      <c r="F9" s="184"/>
    </row>
    <row r="10" spans="1:7" ht="44.25" customHeight="1" x14ac:dyDescent="0.25">
      <c r="A10" s="64" t="s">
        <v>42</v>
      </c>
      <c r="B10" s="413">
        <v>57</v>
      </c>
      <c r="C10" s="413">
        <v>329</v>
      </c>
      <c r="D10" s="470">
        <v>5.7719298245614032</v>
      </c>
      <c r="F10" s="184"/>
    </row>
    <row r="11" spans="1:7" ht="30" customHeight="1" x14ac:dyDescent="0.25">
      <c r="A11" s="64" t="s">
        <v>43</v>
      </c>
      <c r="B11" s="413">
        <v>140</v>
      </c>
      <c r="C11" s="413">
        <v>369</v>
      </c>
      <c r="D11" s="470">
        <v>2.6357142857142857</v>
      </c>
      <c r="F11" s="184"/>
    </row>
    <row r="12" spans="1:7" s="56" customFormat="1" ht="30" customHeight="1" x14ac:dyDescent="0.3">
      <c r="A12" s="64" t="s">
        <v>44</v>
      </c>
      <c r="B12" s="413">
        <v>81</v>
      </c>
      <c r="C12" s="413">
        <v>325</v>
      </c>
      <c r="D12" s="470">
        <v>4.0123456790123457</v>
      </c>
      <c r="F12" s="184"/>
    </row>
    <row r="13" spans="1:7" ht="30" customHeight="1" x14ac:dyDescent="0.25">
      <c r="A13" s="64" t="s">
        <v>45</v>
      </c>
      <c r="B13" s="413">
        <v>28</v>
      </c>
      <c r="C13" s="413">
        <v>311</v>
      </c>
      <c r="D13" s="470">
        <v>11.107142857142858</v>
      </c>
      <c r="F13" s="184"/>
    </row>
    <row r="14" spans="1:7" ht="30" customHeight="1" x14ac:dyDescent="0.25">
      <c r="A14" s="64" t="s">
        <v>46</v>
      </c>
      <c r="B14" s="413">
        <v>66</v>
      </c>
      <c r="C14" s="413">
        <v>635</v>
      </c>
      <c r="D14" s="470">
        <v>9.6212121212121211</v>
      </c>
      <c r="F14" s="184"/>
    </row>
    <row r="15" spans="1:7" ht="42" customHeight="1" x14ac:dyDescent="0.25">
      <c r="A15" s="64" t="s">
        <v>47</v>
      </c>
      <c r="B15" s="413">
        <v>5</v>
      </c>
      <c r="C15" s="413">
        <v>96</v>
      </c>
      <c r="D15" s="470">
        <v>19.2</v>
      </c>
      <c r="F15" s="184"/>
    </row>
    <row r="16" spans="1:7" ht="34.35" customHeight="1" x14ac:dyDescent="0.25">
      <c r="A16" s="64" t="s">
        <v>48</v>
      </c>
      <c r="B16" s="413">
        <v>116</v>
      </c>
      <c r="C16" s="413">
        <v>274</v>
      </c>
      <c r="D16" s="470">
        <v>2.3620689655172415</v>
      </c>
      <c r="E16" s="55"/>
      <c r="F16" s="184"/>
    </row>
    <row r="17" spans="1:6" ht="63" customHeight="1" x14ac:dyDescent="0.25">
      <c r="A17" s="64" t="s">
        <v>49</v>
      </c>
      <c r="B17" s="413">
        <v>70</v>
      </c>
      <c r="C17" s="413">
        <v>276</v>
      </c>
      <c r="D17" s="470">
        <v>3.9428571428571431</v>
      </c>
      <c r="E17" s="55"/>
      <c r="F17" s="184"/>
    </row>
    <row r="18" spans="1:6" ht="32.25" customHeight="1" x14ac:dyDescent="0.25">
      <c r="A18" s="64" t="s">
        <v>76</v>
      </c>
      <c r="B18" s="413">
        <v>39</v>
      </c>
      <c r="C18" s="413">
        <v>487</v>
      </c>
      <c r="D18" s="470">
        <v>12.487179487179487</v>
      </c>
      <c r="E18" s="55"/>
      <c r="F18" s="184"/>
    </row>
    <row r="19" spans="1:6" x14ac:dyDescent="0.35">
      <c r="A19" s="57"/>
      <c r="B19" s="57"/>
      <c r="C19" s="57"/>
      <c r="D19" s="80"/>
      <c r="E19" s="55"/>
    </row>
    <row r="20" spans="1:6" x14ac:dyDescent="0.35">
      <c r="A20" s="57"/>
      <c r="B20" s="58"/>
      <c r="C20" s="58"/>
      <c r="E20" s="55"/>
    </row>
    <row r="21" spans="1:6" x14ac:dyDescent="0.35">
      <c r="E21" s="55"/>
    </row>
    <row r="22" spans="1:6" x14ac:dyDescent="0.35">
      <c r="E22" s="55"/>
    </row>
    <row r="23" spans="1:6" x14ac:dyDescent="0.35">
      <c r="E23" s="55"/>
    </row>
    <row r="24" spans="1:6" x14ac:dyDescent="0.35">
      <c r="E24" s="55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0" zoomScaleNormal="90" zoomScaleSheetLayoutView="80" workbookViewId="0">
      <selection activeCell="A8" sqref="A8"/>
    </sheetView>
  </sheetViews>
  <sheetFormatPr defaultColWidth="9.109375" defaultRowHeight="13.2" x14ac:dyDescent="0.25"/>
  <cols>
    <col min="1" max="1" width="70.5546875" style="2" customWidth="1"/>
    <col min="2" max="2" width="12.109375" style="2" customWidth="1"/>
    <col min="3" max="3" width="12" style="17" customWidth="1"/>
    <col min="4" max="4" width="10.44140625" style="2" customWidth="1"/>
    <col min="5" max="5" width="15" style="2" customWidth="1"/>
    <col min="6" max="6" width="7.5546875" style="2" customWidth="1"/>
    <col min="7" max="16384" width="9.109375" style="2"/>
  </cols>
  <sheetData>
    <row r="1" spans="1:10" ht="28.35" customHeight="1" x14ac:dyDescent="0.25">
      <c r="B1" s="518" t="s">
        <v>190</v>
      </c>
      <c r="C1" s="518"/>
      <c r="D1" s="518"/>
      <c r="E1" s="518"/>
    </row>
    <row r="2" spans="1:10" ht="34.5" customHeight="1" x14ac:dyDescent="0.5">
      <c r="A2" s="580" t="s">
        <v>192</v>
      </c>
      <c r="B2" s="580"/>
      <c r="C2" s="580"/>
      <c r="D2" s="580"/>
      <c r="E2" s="580"/>
      <c r="F2" s="1"/>
    </row>
    <row r="3" spans="1:10" ht="36" customHeight="1" x14ac:dyDescent="0.4">
      <c r="A3" s="579" t="s">
        <v>383</v>
      </c>
      <c r="B3" s="579"/>
      <c r="C3" s="579"/>
      <c r="D3" s="579"/>
      <c r="E3" s="579"/>
      <c r="G3" s="440"/>
      <c r="H3" s="17"/>
      <c r="I3" s="17"/>
      <c r="J3" s="17"/>
    </row>
    <row r="4" spans="1:10" ht="18" customHeight="1" x14ac:dyDescent="0.25">
      <c r="A4" s="575" t="s">
        <v>0</v>
      </c>
      <c r="B4" s="565" t="s">
        <v>378</v>
      </c>
      <c r="C4" s="565" t="s">
        <v>381</v>
      </c>
      <c r="D4" s="567" t="s">
        <v>1</v>
      </c>
      <c r="E4" s="568"/>
    </row>
    <row r="5" spans="1:10" ht="28.5" customHeight="1" x14ac:dyDescent="0.25">
      <c r="A5" s="576"/>
      <c r="B5" s="566"/>
      <c r="C5" s="566"/>
      <c r="D5" s="3" t="s">
        <v>2</v>
      </c>
      <c r="E5" s="4" t="s">
        <v>266</v>
      </c>
    </row>
    <row r="6" spans="1:10" ht="34.5" customHeight="1" x14ac:dyDescent="0.3">
      <c r="A6" s="5" t="s">
        <v>364</v>
      </c>
      <c r="B6" s="351">
        <v>10855</v>
      </c>
      <c r="C6" s="351">
        <v>4465</v>
      </c>
      <c r="D6" s="352">
        <v>41.133118378627358</v>
      </c>
      <c r="E6" s="351">
        <v>-6390</v>
      </c>
      <c r="F6" s="6"/>
    </row>
    <row r="7" spans="1:10" ht="27" customHeight="1" x14ac:dyDescent="0.3">
      <c r="A7" s="7" t="s">
        <v>333</v>
      </c>
      <c r="B7" s="353">
        <v>10438</v>
      </c>
      <c r="C7" s="353">
        <v>4167</v>
      </c>
      <c r="D7" s="362">
        <v>39.921440889059205</v>
      </c>
      <c r="E7" s="353">
        <v>-6271</v>
      </c>
      <c r="F7" s="6"/>
      <c r="G7" s="416"/>
      <c r="H7" s="417"/>
    </row>
    <row r="8" spans="1:10" ht="33" customHeight="1" x14ac:dyDescent="0.3">
      <c r="A8" s="8" t="s">
        <v>321</v>
      </c>
      <c r="B8" s="354">
        <v>280</v>
      </c>
      <c r="C8" s="354">
        <v>206</v>
      </c>
      <c r="D8" s="363">
        <v>73.571428571428584</v>
      </c>
      <c r="E8" s="354">
        <v>-74</v>
      </c>
      <c r="F8" s="6"/>
      <c r="G8" s="416"/>
      <c r="H8" s="417"/>
    </row>
    <row r="9" spans="1:10" ht="33" customHeight="1" x14ac:dyDescent="0.3">
      <c r="A9" s="8" t="s">
        <v>295</v>
      </c>
      <c r="B9" s="354">
        <v>238</v>
      </c>
      <c r="C9" s="354">
        <v>157</v>
      </c>
      <c r="D9" s="363">
        <v>65.966386554621849</v>
      </c>
      <c r="E9" s="354">
        <v>-81</v>
      </c>
      <c r="F9" s="6"/>
      <c r="G9" s="416"/>
      <c r="H9" s="417"/>
    </row>
    <row r="10" spans="1:10" ht="31.5" customHeight="1" x14ac:dyDescent="0.3">
      <c r="A10" s="9" t="s">
        <v>258</v>
      </c>
      <c r="B10" s="355">
        <v>52</v>
      </c>
      <c r="C10" s="355">
        <v>27</v>
      </c>
      <c r="D10" s="364">
        <v>51.923076923076927</v>
      </c>
      <c r="E10" s="355">
        <v>-25</v>
      </c>
      <c r="F10" s="6"/>
      <c r="G10" s="416"/>
      <c r="H10" s="417"/>
    </row>
    <row r="11" spans="1:10" ht="23.25" customHeight="1" x14ac:dyDescent="0.3">
      <c r="A11" s="10" t="s">
        <v>259</v>
      </c>
      <c r="B11" s="354">
        <v>17</v>
      </c>
      <c r="C11" s="354">
        <v>1</v>
      </c>
      <c r="D11" s="363">
        <v>5.8823529411764701</v>
      </c>
      <c r="E11" s="354">
        <v>-16</v>
      </c>
      <c r="F11" s="6"/>
      <c r="G11" s="416"/>
      <c r="H11" s="417"/>
    </row>
    <row r="12" spans="1:10" ht="45.75" customHeight="1" x14ac:dyDescent="0.3">
      <c r="A12" s="8" t="s">
        <v>260</v>
      </c>
      <c r="B12" s="354">
        <v>68</v>
      </c>
      <c r="C12" s="354">
        <v>11</v>
      </c>
      <c r="D12" s="363">
        <v>16.176470588235293</v>
      </c>
      <c r="E12" s="354">
        <v>-57</v>
      </c>
      <c r="F12" s="6"/>
      <c r="G12" s="416"/>
      <c r="H12" s="417"/>
    </row>
    <row r="13" spans="1:10" s="17" customFormat="1" ht="45.75" customHeight="1" x14ac:dyDescent="0.3">
      <c r="A13" s="11" t="s">
        <v>261</v>
      </c>
      <c r="B13" s="420">
        <v>7122</v>
      </c>
      <c r="C13" s="420">
        <v>2973</v>
      </c>
      <c r="D13" s="422">
        <v>41.743892165122155</v>
      </c>
      <c r="E13" s="423">
        <v>-4149</v>
      </c>
      <c r="F13" s="424"/>
      <c r="G13" s="425"/>
      <c r="H13" s="426"/>
      <c r="I13" s="427"/>
      <c r="J13" s="427"/>
    </row>
    <row r="14" spans="1:10" s="17" customFormat="1" ht="33.75" customHeight="1" x14ac:dyDescent="0.3">
      <c r="A14" s="171" t="s">
        <v>262</v>
      </c>
      <c r="B14" s="421">
        <v>6745</v>
      </c>
      <c r="C14" s="421">
        <v>2743</v>
      </c>
      <c r="D14" s="422">
        <v>40.667160859896221</v>
      </c>
      <c r="E14" s="423">
        <v>-4002</v>
      </c>
      <c r="F14" s="424"/>
      <c r="G14" s="425"/>
      <c r="H14" s="426"/>
      <c r="I14" s="427"/>
      <c r="J14" s="427"/>
    </row>
    <row r="15" spans="1:10" ht="28.5" customHeight="1" x14ac:dyDescent="0.3">
      <c r="A15" s="9" t="s">
        <v>264</v>
      </c>
      <c r="B15" s="355">
        <v>9762</v>
      </c>
      <c r="C15" s="355">
        <v>2573</v>
      </c>
      <c r="D15" s="364">
        <v>26.357303831182133</v>
      </c>
      <c r="E15" s="355">
        <v>-7189</v>
      </c>
      <c r="F15" s="6"/>
      <c r="G15" s="416"/>
      <c r="H15" s="417"/>
    </row>
    <row r="16" spans="1:10" ht="47.25" customHeight="1" x14ac:dyDescent="0.3">
      <c r="A16" s="12" t="s">
        <v>263</v>
      </c>
      <c r="B16" s="355">
        <v>684</v>
      </c>
      <c r="C16" s="355">
        <v>462</v>
      </c>
      <c r="D16" s="365">
        <v>67.543859649122808</v>
      </c>
      <c r="E16" s="366">
        <v>-222</v>
      </c>
      <c r="F16" s="6"/>
      <c r="G16" s="416"/>
      <c r="H16" s="417"/>
    </row>
    <row r="17" spans="1:8" ht="28.5" customHeight="1" x14ac:dyDescent="0.3">
      <c r="A17" s="13" t="s">
        <v>8</v>
      </c>
      <c r="B17" s="353">
        <v>1378</v>
      </c>
      <c r="C17" s="353">
        <v>881</v>
      </c>
      <c r="D17" s="365">
        <v>63.933236574746012</v>
      </c>
      <c r="E17" s="366">
        <v>-497</v>
      </c>
      <c r="F17" s="6"/>
      <c r="G17" s="416"/>
      <c r="H17" s="417"/>
    </row>
    <row r="18" spans="1:8" ht="13.5" customHeight="1" x14ac:dyDescent="0.3">
      <c r="A18" s="569" t="s">
        <v>3</v>
      </c>
      <c r="B18" s="570"/>
      <c r="C18" s="570"/>
      <c r="D18" s="570"/>
      <c r="E18" s="571"/>
      <c r="F18" s="6"/>
    </row>
    <row r="19" spans="1:8" ht="21" customHeight="1" x14ac:dyDescent="0.3">
      <c r="A19" s="572"/>
      <c r="B19" s="573"/>
      <c r="C19" s="573"/>
      <c r="D19" s="573"/>
      <c r="E19" s="574"/>
      <c r="F19" s="6"/>
    </row>
    <row r="20" spans="1:8" ht="21.75" customHeight="1" x14ac:dyDescent="0.3">
      <c r="A20" s="575" t="s">
        <v>0</v>
      </c>
      <c r="B20" s="577" t="s">
        <v>384</v>
      </c>
      <c r="C20" s="577" t="s">
        <v>385</v>
      </c>
      <c r="D20" s="567" t="s">
        <v>1</v>
      </c>
      <c r="E20" s="568"/>
      <c r="F20" s="6"/>
    </row>
    <row r="21" spans="1:8" ht="28.5" customHeight="1" x14ac:dyDescent="0.3">
      <c r="A21" s="576"/>
      <c r="B21" s="578"/>
      <c r="C21" s="578"/>
      <c r="D21" s="3" t="s">
        <v>2</v>
      </c>
      <c r="E21" s="4" t="s">
        <v>279</v>
      </c>
      <c r="F21" s="6"/>
    </row>
    <row r="22" spans="1:8" ht="33.75" customHeight="1" x14ac:dyDescent="0.3">
      <c r="A22" s="14" t="s">
        <v>364</v>
      </c>
      <c r="B22" s="356">
        <v>9728</v>
      </c>
      <c r="C22" s="356">
        <v>3287</v>
      </c>
      <c r="D22" s="359">
        <v>33.7890625</v>
      </c>
      <c r="E22" s="361">
        <v>-6441</v>
      </c>
      <c r="F22" s="6"/>
    </row>
    <row r="23" spans="1:8" ht="30" customHeight="1" x14ac:dyDescent="0.3">
      <c r="A23" s="8" t="s">
        <v>322</v>
      </c>
      <c r="B23" s="354">
        <v>9488</v>
      </c>
      <c r="C23" s="354">
        <v>3102</v>
      </c>
      <c r="D23" s="359">
        <v>32.693929173693085</v>
      </c>
      <c r="E23" s="361">
        <v>-6386</v>
      </c>
      <c r="F23" s="6"/>
      <c r="G23" s="416"/>
      <c r="H23" s="417"/>
    </row>
    <row r="24" spans="1:8" ht="32.25" customHeight="1" x14ac:dyDescent="0.3">
      <c r="A24" s="8" t="s">
        <v>264</v>
      </c>
      <c r="B24" s="354">
        <v>8518</v>
      </c>
      <c r="C24" s="354">
        <v>1539</v>
      </c>
      <c r="D24" s="359">
        <v>18.067621507396105</v>
      </c>
      <c r="E24" s="361">
        <v>-6979</v>
      </c>
      <c r="F24" s="6"/>
      <c r="G24" s="416"/>
      <c r="H24" s="417"/>
    </row>
    <row r="25" spans="1:8" ht="33.75" customHeight="1" x14ac:dyDescent="0.3">
      <c r="A25" s="15" t="s">
        <v>265</v>
      </c>
      <c r="B25" s="358">
        <v>970</v>
      </c>
      <c r="C25" s="358">
        <v>602</v>
      </c>
      <c r="D25" s="359">
        <v>62.061855670103093</v>
      </c>
      <c r="E25" s="361">
        <v>-368</v>
      </c>
      <c r="F25" s="6"/>
      <c r="G25" s="416"/>
      <c r="H25" s="417"/>
    </row>
    <row r="26" spans="1:8" ht="35.700000000000003" customHeight="1" x14ac:dyDescent="0.3">
      <c r="A26" s="16" t="s">
        <v>4</v>
      </c>
      <c r="B26" s="358">
        <v>8222</v>
      </c>
      <c r="C26" s="358">
        <v>9862</v>
      </c>
      <c r="D26" s="359">
        <v>119.94648504013622</v>
      </c>
      <c r="E26" s="360">
        <v>1640</v>
      </c>
      <c r="F26" s="6"/>
      <c r="G26" s="416"/>
      <c r="H26" s="417"/>
    </row>
    <row r="27" spans="1:8" ht="34.5" customHeight="1" x14ac:dyDescent="0.25">
      <c r="A27" s="10" t="s">
        <v>242</v>
      </c>
      <c r="B27" s="357">
        <v>10</v>
      </c>
      <c r="C27" s="357">
        <v>5</v>
      </c>
      <c r="D27" s="563" t="s">
        <v>393</v>
      </c>
      <c r="E27" s="564"/>
    </row>
    <row r="30" spans="1:8" ht="25.5" customHeight="1" x14ac:dyDescent="0.25">
      <c r="C30" s="2"/>
    </row>
    <row r="31" spans="1:8" x14ac:dyDescent="0.25">
      <c r="C31" s="2"/>
    </row>
  </sheetData>
  <mergeCells count="13">
    <mergeCell ref="B1:E1"/>
    <mergeCell ref="A3:E3"/>
    <mergeCell ref="A2:E2"/>
    <mergeCell ref="A4:A5"/>
    <mergeCell ref="B4:B5"/>
    <mergeCell ref="D27:E27"/>
    <mergeCell ref="C4:C5"/>
    <mergeCell ref="D4:E4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2"/>
  <sheetViews>
    <sheetView zoomScale="90" zoomScaleNormal="90" zoomScaleSheetLayoutView="75" workbookViewId="0">
      <selection activeCell="A10" sqref="A10"/>
    </sheetView>
  </sheetViews>
  <sheetFormatPr defaultColWidth="9.109375" defaultRowHeight="13.2" x14ac:dyDescent="0.25"/>
  <cols>
    <col min="1" max="1" width="45.109375" style="22" customWidth="1"/>
    <col min="2" max="2" width="9.5546875" style="22" customWidth="1"/>
    <col min="3" max="3" width="9.88671875" style="22" customWidth="1"/>
    <col min="4" max="4" width="9" style="22" customWidth="1"/>
    <col min="5" max="5" width="9.44140625" style="22" customWidth="1"/>
    <col min="6" max="6" width="9.109375" style="22" customWidth="1"/>
    <col min="7" max="8" width="9.5546875" style="22" customWidth="1"/>
    <col min="9" max="9" width="7.44140625" style="22" customWidth="1"/>
    <col min="10" max="10" width="8.44140625" style="22" customWidth="1"/>
    <col min="11" max="11" width="7.88671875" style="22" customWidth="1"/>
    <col min="12" max="13" width="8.33203125" style="22" customWidth="1"/>
    <col min="14" max="14" width="7.6640625" style="22" customWidth="1"/>
    <col min="15" max="15" width="8.44140625" style="22" customWidth="1"/>
    <col min="16" max="16" width="8.5546875" style="22" customWidth="1"/>
    <col min="17" max="18" width="8" style="22" customWidth="1"/>
    <col min="19" max="19" width="7.88671875" style="22" customWidth="1"/>
    <col min="20" max="20" width="8.5546875" style="22" customWidth="1"/>
    <col min="21" max="21" width="8.33203125" style="22" customWidth="1"/>
    <col min="22" max="22" width="8.5546875" style="22" customWidth="1"/>
    <col min="23" max="23" width="8.88671875" style="22" customWidth="1"/>
    <col min="24" max="25" width="8.6640625" style="22" customWidth="1"/>
    <col min="26" max="44" width="9.109375" style="22"/>
    <col min="45" max="45" width="10" style="22" customWidth="1"/>
    <col min="46" max="56" width="9.109375" style="22"/>
    <col min="57" max="57" width="8.6640625" style="22" customWidth="1"/>
    <col min="58" max="16384" width="9.109375" style="22"/>
  </cols>
  <sheetData>
    <row r="1" spans="1:64" ht="25.5" customHeight="1" x14ac:dyDescent="0.4">
      <c r="N1" s="594" t="s">
        <v>190</v>
      </c>
      <c r="O1" s="594"/>
      <c r="P1" s="594"/>
      <c r="Q1" s="594"/>
    </row>
    <row r="2" spans="1:64" ht="24.75" customHeight="1" x14ac:dyDescent="0.4">
      <c r="A2" s="18"/>
      <c r="B2" s="18"/>
      <c r="C2" s="18"/>
      <c r="D2" s="18"/>
      <c r="E2" s="19" t="s">
        <v>193</v>
      </c>
      <c r="F2" s="19"/>
      <c r="G2" s="19"/>
      <c r="H2" s="19"/>
      <c r="I2" s="19"/>
      <c r="J2" s="20"/>
      <c r="K2" s="20"/>
      <c r="L2" s="20"/>
      <c r="M2" s="20"/>
      <c r="N2" s="21"/>
      <c r="O2" s="367"/>
      <c r="P2" s="367"/>
      <c r="Q2" s="367"/>
    </row>
    <row r="3" spans="1:64" ht="24.75" customHeight="1" x14ac:dyDescent="0.4">
      <c r="A3" s="23"/>
      <c r="B3" s="23"/>
      <c r="C3" s="23"/>
      <c r="D3" s="23"/>
      <c r="E3" s="595" t="s">
        <v>386</v>
      </c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64" s="376" customFormat="1" ht="16.5" customHeight="1" x14ac:dyDescent="0.25">
      <c r="A4" s="602"/>
      <c r="B4" s="581" t="s">
        <v>364</v>
      </c>
      <c r="C4" s="582"/>
      <c r="D4" s="582"/>
      <c r="E4" s="583"/>
      <c r="F4" s="581" t="s">
        <v>465</v>
      </c>
      <c r="G4" s="582"/>
      <c r="H4" s="582"/>
      <c r="I4" s="583"/>
      <c r="J4" s="581" t="s">
        <v>321</v>
      </c>
      <c r="K4" s="582"/>
      <c r="L4" s="582"/>
      <c r="M4" s="583"/>
      <c r="N4" s="581" t="s">
        <v>323</v>
      </c>
      <c r="O4" s="582"/>
      <c r="P4" s="582"/>
      <c r="Q4" s="583"/>
      <c r="R4" s="581" t="s">
        <v>280</v>
      </c>
      <c r="S4" s="582"/>
      <c r="T4" s="582"/>
      <c r="U4" s="583"/>
      <c r="V4" s="581" t="s">
        <v>281</v>
      </c>
      <c r="W4" s="582"/>
      <c r="X4" s="582"/>
      <c r="Y4" s="583"/>
      <c r="Z4" s="581" t="s">
        <v>5</v>
      </c>
      <c r="AA4" s="582"/>
      <c r="AB4" s="582"/>
      <c r="AC4" s="583"/>
      <c r="AD4" s="581" t="s">
        <v>6</v>
      </c>
      <c r="AE4" s="582"/>
      <c r="AF4" s="582"/>
      <c r="AG4" s="583"/>
      <c r="AH4" s="581" t="s">
        <v>7</v>
      </c>
      <c r="AI4" s="582"/>
      <c r="AJ4" s="582"/>
      <c r="AK4" s="583"/>
      <c r="AL4" s="581" t="s">
        <v>8</v>
      </c>
      <c r="AM4" s="582"/>
      <c r="AN4" s="582"/>
      <c r="AO4" s="583"/>
      <c r="AP4" s="581" t="s">
        <v>466</v>
      </c>
      <c r="AQ4" s="582"/>
      <c r="AR4" s="582"/>
      <c r="AS4" s="583"/>
      <c r="AT4" s="581" t="s">
        <v>317</v>
      </c>
      <c r="AU4" s="582"/>
      <c r="AV4" s="582"/>
      <c r="AW4" s="583"/>
      <c r="AX4" s="601" t="s">
        <v>374</v>
      </c>
      <c r="AY4" s="601"/>
      <c r="AZ4" s="601"/>
      <c r="BA4" s="601"/>
      <c r="BB4" s="581" t="s">
        <v>375</v>
      </c>
      <c r="BC4" s="582"/>
      <c r="BD4" s="582"/>
      <c r="BE4" s="583"/>
      <c r="BF4" s="581" t="s">
        <v>4</v>
      </c>
      <c r="BG4" s="582"/>
      <c r="BH4" s="582"/>
      <c r="BI4" s="583"/>
      <c r="BJ4" s="600" t="s">
        <v>318</v>
      </c>
      <c r="BK4" s="600"/>
      <c r="BL4" s="600"/>
    </row>
    <row r="5" spans="1:64" s="376" customFormat="1" ht="59.25" customHeight="1" x14ac:dyDescent="0.25">
      <c r="A5" s="603"/>
      <c r="B5" s="584"/>
      <c r="C5" s="585"/>
      <c r="D5" s="585"/>
      <c r="E5" s="586"/>
      <c r="F5" s="584"/>
      <c r="G5" s="585"/>
      <c r="H5" s="585"/>
      <c r="I5" s="586"/>
      <c r="J5" s="584"/>
      <c r="K5" s="585"/>
      <c r="L5" s="585"/>
      <c r="M5" s="586"/>
      <c r="N5" s="584"/>
      <c r="O5" s="585"/>
      <c r="P5" s="585"/>
      <c r="Q5" s="586"/>
      <c r="R5" s="584"/>
      <c r="S5" s="585"/>
      <c r="T5" s="585"/>
      <c r="U5" s="586"/>
      <c r="V5" s="584"/>
      <c r="W5" s="585"/>
      <c r="X5" s="585"/>
      <c r="Y5" s="586"/>
      <c r="Z5" s="584"/>
      <c r="AA5" s="585"/>
      <c r="AB5" s="585"/>
      <c r="AC5" s="586"/>
      <c r="AD5" s="584"/>
      <c r="AE5" s="585"/>
      <c r="AF5" s="585"/>
      <c r="AG5" s="586"/>
      <c r="AH5" s="584"/>
      <c r="AI5" s="585"/>
      <c r="AJ5" s="585"/>
      <c r="AK5" s="586"/>
      <c r="AL5" s="584"/>
      <c r="AM5" s="585"/>
      <c r="AN5" s="585"/>
      <c r="AO5" s="586"/>
      <c r="AP5" s="584"/>
      <c r="AQ5" s="585"/>
      <c r="AR5" s="585"/>
      <c r="AS5" s="586"/>
      <c r="AT5" s="584"/>
      <c r="AU5" s="585"/>
      <c r="AV5" s="585"/>
      <c r="AW5" s="586"/>
      <c r="AX5" s="601"/>
      <c r="AY5" s="601"/>
      <c r="AZ5" s="601"/>
      <c r="BA5" s="601"/>
      <c r="BB5" s="584"/>
      <c r="BC5" s="585"/>
      <c r="BD5" s="585"/>
      <c r="BE5" s="586"/>
      <c r="BF5" s="584"/>
      <c r="BG5" s="585"/>
      <c r="BH5" s="585"/>
      <c r="BI5" s="586"/>
      <c r="BJ5" s="600"/>
      <c r="BK5" s="600"/>
      <c r="BL5" s="600"/>
    </row>
    <row r="6" spans="1:64" s="376" customFormat="1" ht="40.5" customHeight="1" x14ac:dyDescent="0.25">
      <c r="A6" s="603"/>
      <c r="B6" s="584"/>
      <c r="C6" s="585"/>
      <c r="D6" s="585"/>
      <c r="E6" s="586"/>
      <c r="F6" s="587"/>
      <c r="G6" s="588"/>
      <c r="H6" s="588"/>
      <c r="I6" s="589"/>
      <c r="J6" s="587"/>
      <c r="K6" s="588"/>
      <c r="L6" s="588"/>
      <c r="M6" s="589"/>
      <c r="N6" s="587"/>
      <c r="O6" s="588"/>
      <c r="P6" s="588"/>
      <c r="Q6" s="589"/>
      <c r="R6" s="587"/>
      <c r="S6" s="588"/>
      <c r="T6" s="588"/>
      <c r="U6" s="589"/>
      <c r="V6" s="587"/>
      <c r="W6" s="588"/>
      <c r="X6" s="588"/>
      <c r="Y6" s="589"/>
      <c r="Z6" s="587"/>
      <c r="AA6" s="588"/>
      <c r="AB6" s="588"/>
      <c r="AC6" s="589"/>
      <c r="AD6" s="587"/>
      <c r="AE6" s="588"/>
      <c r="AF6" s="588"/>
      <c r="AG6" s="589"/>
      <c r="AH6" s="587"/>
      <c r="AI6" s="588"/>
      <c r="AJ6" s="588"/>
      <c r="AK6" s="589"/>
      <c r="AL6" s="587"/>
      <c r="AM6" s="588"/>
      <c r="AN6" s="588"/>
      <c r="AO6" s="589"/>
      <c r="AP6" s="587"/>
      <c r="AQ6" s="588"/>
      <c r="AR6" s="588"/>
      <c r="AS6" s="589"/>
      <c r="AT6" s="587"/>
      <c r="AU6" s="588"/>
      <c r="AV6" s="588"/>
      <c r="AW6" s="589"/>
      <c r="AX6" s="601"/>
      <c r="AY6" s="601"/>
      <c r="AZ6" s="601"/>
      <c r="BA6" s="601"/>
      <c r="BB6" s="587"/>
      <c r="BC6" s="588"/>
      <c r="BD6" s="588"/>
      <c r="BE6" s="589"/>
      <c r="BF6" s="587"/>
      <c r="BG6" s="588"/>
      <c r="BH6" s="588"/>
      <c r="BI6" s="589"/>
      <c r="BJ6" s="600"/>
      <c r="BK6" s="600"/>
      <c r="BL6" s="600"/>
    </row>
    <row r="7" spans="1:64" s="376" customFormat="1" ht="35.25" customHeight="1" x14ac:dyDescent="0.25">
      <c r="A7" s="603"/>
      <c r="B7" s="590">
        <v>2021</v>
      </c>
      <c r="C7" s="591">
        <v>2022</v>
      </c>
      <c r="D7" s="593" t="s">
        <v>9</v>
      </c>
      <c r="E7" s="593"/>
      <c r="F7" s="590">
        <v>2021</v>
      </c>
      <c r="G7" s="591">
        <v>2022</v>
      </c>
      <c r="H7" s="593" t="s">
        <v>9</v>
      </c>
      <c r="I7" s="593"/>
      <c r="J7" s="590">
        <v>2021</v>
      </c>
      <c r="K7" s="591">
        <v>2022</v>
      </c>
      <c r="L7" s="605" t="s">
        <v>9</v>
      </c>
      <c r="M7" s="606"/>
      <c r="N7" s="590">
        <v>2021</v>
      </c>
      <c r="O7" s="591">
        <v>2022</v>
      </c>
      <c r="P7" s="593" t="s">
        <v>9</v>
      </c>
      <c r="Q7" s="593"/>
      <c r="R7" s="590">
        <v>2021</v>
      </c>
      <c r="S7" s="591">
        <v>2022</v>
      </c>
      <c r="T7" s="593" t="s">
        <v>9</v>
      </c>
      <c r="U7" s="593"/>
      <c r="V7" s="590">
        <v>2021</v>
      </c>
      <c r="W7" s="591">
        <v>2022</v>
      </c>
      <c r="X7" s="593" t="s">
        <v>9</v>
      </c>
      <c r="Y7" s="593"/>
      <c r="Z7" s="590">
        <v>2021</v>
      </c>
      <c r="AA7" s="591">
        <v>2022</v>
      </c>
      <c r="AB7" s="593" t="s">
        <v>9</v>
      </c>
      <c r="AC7" s="593"/>
      <c r="AD7" s="590">
        <v>2021</v>
      </c>
      <c r="AE7" s="591">
        <v>2022</v>
      </c>
      <c r="AF7" s="593" t="s">
        <v>9</v>
      </c>
      <c r="AG7" s="593"/>
      <c r="AH7" s="590">
        <v>2021</v>
      </c>
      <c r="AI7" s="591">
        <v>2022</v>
      </c>
      <c r="AJ7" s="593" t="s">
        <v>9</v>
      </c>
      <c r="AK7" s="593"/>
      <c r="AL7" s="593" t="s">
        <v>10</v>
      </c>
      <c r="AM7" s="593"/>
      <c r="AN7" s="593" t="s">
        <v>9</v>
      </c>
      <c r="AO7" s="593"/>
      <c r="AP7" s="590">
        <v>2021</v>
      </c>
      <c r="AQ7" s="591">
        <v>2022</v>
      </c>
      <c r="AR7" s="593" t="s">
        <v>9</v>
      </c>
      <c r="AS7" s="593"/>
      <c r="AT7" s="590">
        <v>2021</v>
      </c>
      <c r="AU7" s="591">
        <v>2022</v>
      </c>
      <c r="AV7" s="593" t="s">
        <v>9</v>
      </c>
      <c r="AW7" s="593"/>
      <c r="AX7" s="591">
        <v>2021</v>
      </c>
      <c r="AY7" s="591">
        <v>2022</v>
      </c>
      <c r="AZ7" s="593" t="s">
        <v>9</v>
      </c>
      <c r="BA7" s="593"/>
      <c r="BB7" s="590">
        <v>2021</v>
      </c>
      <c r="BC7" s="591">
        <v>2022</v>
      </c>
      <c r="BD7" s="598" t="s">
        <v>9</v>
      </c>
      <c r="BE7" s="599"/>
      <c r="BF7" s="590">
        <v>2021</v>
      </c>
      <c r="BG7" s="591">
        <v>2022</v>
      </c>
      <c r="BH7" s="598" t="s">
        <v>9</v>
      </c>
      <c r="BI7" s="599"/>
      <c r="BJ7" s="590">
        <v>2021</v>
      </c>
      <c r="BK7" s="591">
        <v>2022</v>
      </c>
      <c r="BL7" s="596" t="s">
        <v>11</v>
      </c>
    </row>
    <row r="8" spans="1:64" s="379" customFormat="1" ht="13.8" x14ac:dyDescent="0.2">
      <c r="A8" s="604"/>
      <c r="B8" s="590"/>
      <c r="C8" s="592"/>
      <c r="D8" s="471" t="s">
        <v>2</v>
      </c>
      <c r="E8" s="471" t="s">
        <v>11</v>
      </c>
      <c r="F8" s="590"/>
      <c r="G8" s="592"/>
      <c r="H8" s="377" t="s">
        <v>2</v>
      </c>
      <c r="I8" s="377" t="s">
        <v>11</v>
      </c>
      <c r="J8" s="590"/>
      <c r="K8" s="592"/>
      <c r="L8" s="377" t="s">
        <v>2</v>
      </c>
      <c r="M8" s="377" t="s">
        <v>11</v>
      </c>
      <c r="N8" s="590"/>
      <c r="O8" s="592"/>
      <c r="P8" s="377" t="s">
        <v>2</v>
      </c>
      <c r="Q8" s="377" t="s">
        <v>11</v>
      </c>
      <c r="R8" s="590"/>
      <c r="S8" s="592"/>
      <c r="T8" s="377" t="s">
        <v>2</v>
      </c>
      <c r="U8" s="377" t="s">
        <v>11</v>
      </c>
      <c r="V8" s="590"/>
      <c r="W8" s="592"/>
      <c r="X8" s="377" t="s">
        <v>2</v>
      </c>
      <c r="Y8" s="377" t="s">
        <v>11</v>
      </c>
      <c r="Z8" s="590"/>
      <c r="AA8" s="592"/>
      <c r="AB8" s="377" t="s">
        <v>2</v>
      </c>
      <c r="AC8" s="377" t="s">
        <v>11</v>
      </c>
      <c r="AD8" s="590"/>
      <c r="AE8" s="592"/>
      <c r="AF8" s="377" t="s">
        <v>2</v>
      </c>
      <c r="AG8" s="377" t="s">
        <v>11</v>
      </c>
      <c r="AH8" s="590"/>
      <c r="AI8" s="592"/>
      <c r="AJ8" s="377" t="s">
        <v>2</v>
      </c>
      <c r="AK8" s="377" t="s">
        <v>11</v>
      </c>
      <c r="AL8" s="378">
        <v>2021</v>
      </c>
      <c r="AM8" s="378">
        <v>2022</v>
      </c>
      <c r="AN8" s="377" t="s">
        <v>2</v>
      </c>
      <c r="AO8" s="377" t="s">
        <v>11</v>
      </c>
      <c r="AP8" s="590"/>
      <c r="AQ8" s="592"/>
      <c r="AR8" s="471" t="s">
        <v>2</v>
      </c>
      <c r="AS8" s="471" t="s">
        <v>11</v>
      </c>
      <c r="AT8" s="590"/>
      <c r="AU8" s="592"/>
      <c r="AV8" s="377" t="s">
        <v>2</v>
      </c>
      <c r="AW8" s="377" t="s">
        <v>11</v>
      </c>
      <c r="AX8" s="592"/>
      <c r="AY8" s="592"/>
      <c r="AZ8" s="439" t="s">
        <v>2</v>
      </c>
      <c r="BA8" s="439" t="s">
        <v>11</v>
      </c>
      <c r="BB8" s="590"/>
      <c r="BC8" s="592"/>
      <c r="BD8" s="378" t="s">
        <v>2</v>
      </c>
      <c r="BE8" s="378" t="s">
        <v>11</v>
      </c>
      <c r="BF8" s="590"/>
      <c r="BG8" s="592"/>
      <c r="BH8" s="378" t="s">
        <v>2</v>
      </c>
      <c r="BI8" s="378" t="s">
        <v>11</v>
      </c>
      <c r="BJ8" s="590"/>
      <c r="BK8" s="592"/>
      <c r="BL8" s="597"/>
    </row>
    <row r="9" spans="1:64" s="376" customFormat="1" ht="20.25" customHeight="1" x14ac:dyDescent="0.25">
      <c r="A9" s="380" t="s">
        <v>12</v>
      </c>
      <c r="B9" s="380">
        <v>1</v>
      </c>
      <c r="C9" s="380">
        <v>2</v>
      </c>
      <c r="D9" s="380">
        <v>3</v>
      </c>
      <c r="E9" s="380">
        <v>4</v>
      </c>
      <c r="F9" s="380">
        <v>5</v>
      </c>
      <c r="G9" s="380">
        <v>6</v>
      </c>
      <c r="H9" s="380">
        <v>7</v>
      </c>
      <c r="I9" s="380">
        <v>8</v>
      </c>
      <c r="J9" s="380">
        <v>9</v>
      </c>
      <c r="K9" s="380">
        <v>10</v>
      </c>
      <c r="L9" s="380">
        <v>11</v>
      </c>
      <c r="M9" s="380">
        <v>12</v>
      </c>
      <c r="N9" s="380">
        <v>13</v>
      </c>
      <c r="O9" s="380">
        <v>14</v>
      </c>
      <c r="P9" s="380">
        <v>15</v>
      </c>
      <c r="Q9" s="380">
        <v>16</v>
      </c>
      <c r="R9" s="380">
        <v>21</v>
      </c>
      <c r="S9" s="380">
        <v>22</v>
      </c>
      <c r="T9" s="380">
        <v>23</v>
      </c>
      <c r="U9" s="380">
        <v>24</v>
      </c>
      <c r="V9" s="380">
        <v>25</v>
      </c>
      <c r="W9" s="380">
        <v>26</v>
      </c>
      <c r="X9" s="380">
        <v>27</v>
      </c>
      <c r="Y9" s="380">
        <v>28</v>
      </c>
      <c r="Z9" s="380">
        <v>29</v>
      </c>
      <c r="AA9" s="380">
        <v>30</v>
      </c>
      <c r="AB9" s="380">
        <v>31</v>
      </c>
      <c r="AC9" s="380">
        <v>32</v>
      </c>
      <c r="AD9" s="380">
        <v>33</v>
      </c>
      <c r="AE9" s="380">
        <v>34</v>
      </c>
      <c r="AF9" s="380">
        <v>35</v>
      </c>
      <c r="AG9" s="380">
        <v>36</v>
      </c>
      <c r="AH9" s="380">
        <v>37</v>
      </c>
      <c r="AI9" s="380">
        <v>38</v>
      </c>
      <c r="AJ9" s="380">
        <v>39</v>
      </c>
      <c r="AK9" s="380">
        <v>40</v>
      </c>
      <c r="AL9" s="380">
        <v>41</v>
      </c>
      <c r="AM9" s="380">
        <v>42</v>
      </c>
      <c r="AN9" s="380">
        <v>43</v>
      </c>
      <c r="AO9" s="380">
        <v>44</v>
      </c>
      <c r="AP9" s="380">
        <v>46</v>
      </c>
      <c r="AQ9" s="380">
        <v>47</v>
      </c>
      <c r="AR9" s="380">
        <v>48</v>
      </c>
      <c r="AS9" s="380">
        <v>49</v>
      </c>
      <c r="AT9" s="380">
        <v>46</v>
      </c>
      <c r="AU9" s="380">
        <v>47</v>
      </c>
      <c r="AV9" s="380">
        <v>48</v>
      </c>
      <c r="AW9" s="380">
        <v>49</v>
      </c>
      <c r="AX9" s="380">
        <v>50</v>
      </c>
      <c r="AY9" s="380">
        <v>51</v>
      </c>
      <c r="AZ9" s="380">
        <v>52</v>
      </c>
      <c r="BA9" s="380">
        <v>53</v>
      </c>
      <c r="BB9" s="380">
        <v>54</v>
      </c>
      <c r="BC9" s="380">
        <v>55</v>
      </c>
      <c r="BD9" s="380">
        <v>56</v>
      </c>
      <c r="BE9" s="380">
        <v>57</v>
      </c>
      <c r="BF9" s="380">
        <v>58</v>
      </c>
      <c r="BG9" s="380">
        <v>59</v>
      </c>
      <c r="BH9" s="380">
        <v>60</v>
      </c>
      <c r="BI9" s="380">
        <v>61</v>
      </c>
      <c r="BJ9" s="380">
        <v>62</v>
      </c>
      <c r="BK9" s="380">
        <v>63</v>
      </c>
      <c r="BL9" s="380">
        <v>64</v>
      </c>
    </row>
    <row r="10" spans="1:64" s="390" customFormat="1" ht="27.9" customHeight="1" x14ac:dyDescent="0.3">
      <c r="A10" s="485" t="s">
        <v>10</v>
      </c>
      <c r="B10" s="381">
        <v>10855</v>
      </c>
      <c r="C10" s="381">
        <v>4465</v>
      </c>
      <c r="D10" s="382">
        <v>41.133118378627358</v>
      </c>
      <c r="E10" s="381">
        <v>-6390</v>
      </c>
      <c r="F10" s="381">
        <v>10438</v>
      </c>
      <c r="G10" s="381">
        <v>4167</v>
      </c>
      <c r="H10" s="382">
        <v>39.921440889059205</v>
      </c>
      <c r="I10" s="381">
        <v>-6271</v>
      </c>
      <c r="J10" s="381">
        <v>280</v>
      </c>
      <c r="K10" s="381">
        <v>206</v>
      </c>
      <c r="L10" s="382">
        <v>73.571428571428584</v>
      </c>
      <c r="M10" s="381">
        <v>-74</v>
      </c>
      <c r="N10" s="381">
        <v>238</v>
      </c>
      <c r="O10" s="381">
        <v>157</v>
      </c>
      <c r="P10" s="383">
        <v>65.966386554621849</v>
      </c>
      <c r="Q10" s="381">
        <v>-81</v>
      </c>
      <c r="R10" s="381">
        <v>52</v>
      </c>
      <c r="S10" s="381">
        <v>27</v>
      </c>
      <c r="T10" s="383">
        <v>51.923076923076927</v>
      </c>
      <c r="U10" s="381">
        <v>-25</v>
      </c>
      <c r="V10" s="381">
        <v>17</v>
      </c>
      <c r="W10" s="381">
        <v>1</v>
      </c>
      <c r="X10" s="383">
        <v>5.8823529411764701</v>
      </c>
      <c r="Y10" s="381">
        <v>-16</v>
      </c>
      <c r="Z10" s="381">
        <v>68</v>
      </c>
      <c r="AA10" s="381">
        <v>11</v>
      </c>
      <c r="AB10" s="383">
        <v>16.176470588235293</v>
      </c>
      <c r="AC10" s="381">
        <v>-57</v>
      </c>
      <c r="AD10" s="385">
        <v>9762</v>
      </c>
      <c r="AE10" s="385">
        <v>2573</v>
      </c>
      <c r="AF10" s="386">
        <v>26.357303831182133</v>
      </c>
      <c r="AG10" s="385">
        <v>-7189</v>
      </c>
      <c r="AH10" s="388">
        <v>684</v>
      </c>
      <c r="AI10" s="388">
        <v>462</v>
      </c>
      <c r="AJ10" s="387">
        <v>67.543859649122808</v>
      </c>
      <c r="AK10" s="388">
        <v>-222</v>
      </c>
      <c r="AL10" s="381">
        <v>1378</v>
      </c>
      <c r="AM10" s="381">
        <v>881</v>
      </c>
      <c r="AN10" s="383">
        <v>63.933236574746012</v>
      </c>
      <c r="AO10" s="381">
        <v>-497</v>
      </c>
      <c r="AP10" s="381">
        <v>9728</v>
      </c>
      <c r="AQ10" s="381">
        <v>3287</v>
      </c>
      <c r="AR10" s="383">
        <v>33.7890625</v>
      </c>
      <c r="AS10" s="381">
        <v>-6441</v>
      </c>
      <c r="AT10" s="381">
        <v>9488</v>
      </c>
      <c r="AU10" s="381">
        <v>3102</v>
      </c>
      <c r="AV10" s="383">
        <v>32.693929173693085</v>
      </c>
      <c r="AW10" s="381">
        <v>-6386</v>
      </c>
      <c r="AX10" s="381">
        <v>8518</v>
      </c>
      <c r="AY10" s="381">
        <v>1539</v>
      </c>
      <c r="AZ10" s="381">
        <v>18.067621507396105</v>
      </c>
      <c r="BA10" s="381">
        <v>-6979</v>
      </c>
      <c r="BB10" s="381">
        <v>970</v>
      </c>
      <c r="BC10" s="381">
        <v>602</v>
      </c>
      <c r="BD10" s="382">
        <v>62.061855670103093</v>
      </c>
      <c r="BE10" s="381">
        <v>-368</v>
      </c>
      <c r="BF10" s="473">
        <v>8222</v>
      </c>
      <c r="BG10" s="473">
        <v>9862</v>
      </c>
      <c r="BH10" s="474">
        <v>119.94648504013622</v>
      </c>
      <c r="BI10" s="473">
        <v>1640</v>
      </c>
      <c r="BJ10" s="389">
        <v>10</v>
      </c>
      <c r="BK10" s="389">
        <v>5</v>
      </c>
      <c r="BL10" s="384">
        <v>-5</v>
      </c>
    </row>
    <row r="11" spans="1:64" s="484" customFormat="1" ht="21.75" customHeight="1" x14ac:dyDescent="0.3">
      <c r="A11" s="472" t="s">
        <v>462</v>
      </c>
      <c r="B11" s="475">
        <v>1392</v>
      </c>
      <c r="C11" s="475">
        <v>672</v>
      </c>
      <c r="D11" s="391">
        <v>48.275862068965516</v>
      </c>
      <c r="E11" s="392">
        <v>-720</v>
      </c>
      <c r="F11" s="475">
        <v>1348</v>
      </c>
      <c r="G11" s="476">
        <v>643</v>
      </c>
      <c r="H11" s="391">
        <v>47.700296735905049</v>
      </c>
      <c r="I11" s="392">
        <v>-705</v>
      </c>
      <c r="J11" s="475">
        <v>34</v>
      </c>
      <c r="K11" s="477">
        <v>31</v>
      </c>
      <c r="L11" s="391">
        <v>91.17647058823529</v>
      </c>
      <c r="M11" s="392">
        <v>-3</v>
      </c>
      <c r="N11" s="475">
        <v>25</v>
      </c>
      <c r="O11" s="477">
        <v>23</v>
      </c>
      <c r="P11" s="393">
        <v>92</v>
      </c>
      <c r="Q11" s="392">
        <v>-2</v>
      </c>
      <c r="R11" s="475">
        <v>3</v>
      </c>
      <c r="S11" s="475">
        <v>1</v>
      </c>
      <c r="T11" s="393">
        <v>33.333333333333329</v>
      </c>
      <c r="U11" s="392">
        <v>-2</v>
      </c>
      <c r="V11" s="478">
        <v>0</v>
      </c>
      <c r="W11" s="479">
        <v>0</v>
      </c>
      <c r="X11" s="346"/>
      <c r="Y11" s="392">
        <v>0</v>
      </c>
      <c r="Z11" s="475">
        <v>14</v>
      </c>
      <c r="AA11" s="477">
        <v>0</v>
      </c>
      <c r="AB11" s="383">
        <v>0</v>
      </c>
      <c r="AC11" s="392">
        <v>-14</v>
      </c>
      <c r="AD11" s="477">
        <v>1296</v>
      </c>
      <c r="AE11" s="477">
        <v>440</v>
      </c>
      <c r="AF11" s="396">
        <v>33.950617283950621</v>
      </c>
      <c r="AG11" s="395">
        <v>-856</v>
      </c>
      <c r="AH11" s="480">
        <v>110</v>
      </c>
      <c r="AI11" s="480">
        <v>64</v>
      </c>
      <c r="AJ11" s="397">
        <v>58.18181818181818</v>
      </c>
      <c r="AK11" s="398">
        <v>-46</v>
      </c>
      <c r="AL11" s="481">
        <v>163</v>
      </c>
      <c r="AM11" s="477">
        <v>99</v>
      </c>
      <c r="AN11" s="393">
        <v>60.736196319018411</v>
      </c>
      <c r="AO11" s="392">
        <v>-64</v>
      </c>
      <c r="AP11" s="475">
        <v>1256</v>
      </c>
      <c r="AQ11" s="475">
        <v>528</v>
      </c>
      <c r="AR11" s="393">
        <v>42.038216560509554</v>
      </c>
      <c r="AS11" s="392">
        <v>-728</v>
      </c>
      <c r="AT11" s="475">
        <v>1232</v>
      </c>
      <c r="AU11" s="475">
        <v>510</v>
      </c>
      <c r="AV11" s="393">
        <v>41.396103896103895</v>
      </c>
      <c r="AW11" s="392">
        <v>-722</v>
      </c>
      <c r="AX11" s="477">
        <v>1165</v>
      </c>
      <c r="AY11" s="477">
        <v>272</v>
      </c>
      <c r="AZ11" s="392">
        <v>23.34763948497854</v>
      </c>
      <c r="BA11" s="392">
        <v>-893</v>
      </c>
      <c r="BB11" s="475">
        <v>129</v>
      </c>
      <c r="BC11" s="477">
        <v>65</v>
      </c>
      <c r="BD11" s="391">
        <v>50.387596899224803</v>
      </c>
      <c r="BE11" s="392">
        <v>-64</v>
      </c>
      <c r="BF11" s="482">
        <v>7628.6</v>
      </c>
      <c r="BG11" s="482">
        <v>10077.68</v>
      </c>
      <c r="BH11" s="474">
        <v>132.10392470440183</v>
      </c>
      <c r="BI11" s="473">
        <v>2449.08</v>
      </c>
      <c r="BJ11" s="483">
        <v>10</v>
      </c>
      <c r="BK11" s="483">
        <v>8</v>
      </c>
      <c r="BL11" s="394">
        <v>-2</v>
      </c>
    </row>
    <row r="12" spans="1:64" s="484" customFormat="1" ht="21.75" customHeight="1" x14ac:dyDescent="0.3">
      <c r="A12" s="472" t="s">
        <v>463</v>
      </c>
      <c r="B12" s="475">
        <v>3498</v>
      </c>
      <c r="C12" s="475">
        <v>1173</v>
      </c>
      <c r="D12" s="391">
        <v>33.533447684391085</v>
      </c>
      <c r="E12" s="392">
        <v>-2325</v>
      </c>
      <c r="F12" s="475">
        <v>3382</v>
      </c>
      <c r="G12" s="476">
        <v>1104</v>
      </c>
      <c r="H12" s="391">
        <v>32.643406268480192</v>
      </c>
      <c r="I12" s="392">
        <v>-2278</v>
      </c>
      <c r="J12" s="475">
        <v>77</v>
      </c>
      <c r="K12" s="477">
        <v>42</v>
      </c>
      <c r="L12" s="391">
        <v>54.54545454545454</v>
      </c>
      <c r="M12" s="392">
        <v>-35</v>
      </c>
      <c r="N12" s="475">
        <v>63</v>
      </c>
      <c r="O12" s="477">
        <v>32</v>
      </c>
      <c r="P12" s="393">
        <v>50.793650793650791</v>
      </c>
      <c r="Q12" s="392">
        <v>-31</v>
      </c>
      <c r="R12" s="475">
        <v>18</v>
      </c>
      <c r="S12" s="475">
        <v>2</v>
      </c>
      <c r="T12" s="393">
        <v>11.111111111111111</v>
      </c>
      <c r="U12" s="392">
        <v>-16</v>
      </c>
      <c r="V12" s="475">
        <v>13</v>
      </c>
      <c r="W12" s="479">
        <v>0</v>
      </c>
      <c r="X12" s="393">
        <v>0</v>
      </c>
      <c r="Y12" s="392">
        <v>-13</v>
      </c>
      <c r="Z12" s="475">
        <v>5</v>
      </c>
      <c r="AA12" s="477">
        <v>0</v>
      </c>
      <c r="AB12" s="383">
        <v>0</v>
      </c>
      <c r="AC12" s="392">
        <v>-5</v>
      </c>
      <c r="AD12" s="477">
        <v>3221</v>
      </c>
      <c r="AE12" s="477">
        <v>702</v>
      </c>
      <c r="AF12" s="396">
        <v>21.794473765911206</v>
      </c>
      <c r="AG12" s="395">
        <v>-2519</v>
      </c>
      <c r="AH12" s="480">
        <v>135</v>
      </c>
      <c r="AI12" s="480">
        <v>103</v>
      </c>
      <c r="AJ12" s="397">
        <v>76.296296296296291</v>
      </c>
      <c r="AK12" s="398">
        <v>-32</v>
      </c>
      <c r="AL12" s="481">
        <v>265</v>
      </c>
      <c r="AM12" s="477">
        <v>159</v>
      </c>
      <c r="AN12" s="393">
        <v>60</v>
      </c>
      <c r="AO12" s="392">
        <v>-106</v>
      </c>
      <c r="AP12" s="475">
        <v>3167</v>
      </c>
      <c r="AQ12" s="475">
        <v>830</v>
      </c>
      <c r="AR12" s="393">
        <v>26.207767603410165</v>
      </c>
      <c r="AS12" s="392">
        <v>-2337</v>
      </c>
      <c r="AT12" s="475">
        <v>3078</v>
      </c>
      <c r="AU12" s="475">
        <v>776</v>
      </c>
      <c r="AV12" s="393">
        <v>25.211176088369069</v>
      </c>
      <c r="AW12" s="392">
        <v>-2302</v>
      </c>
      <c r="AX12" s="477">
        <v>2832</v>
      </c>
      <c r="AY12" s="477">
        <v>392</v>
      </c>
      <c r="AZ12" s="392">
        <v>13.841807909604519</v>
      </c>
      <c r="BA12" s="392">
        <v>-2440</v>
      </c>
      <c r="BB12" s="475">
        <v>198</v>
      </c>
      <c r="BC12" s="477">
        <v>110</v>
      </c>
      <c r="BD12" s="391">
        <v>55.555555555555557</v>
      </c>
      <c r="BE12" s="392">
        <v>-88</v>
      </c>
      <c r="BF12" s="482">
        <v>7761.41</v>
      </c>
      <c r="BG12" s="482">
        <v>8845.17</v>
      </c>
      <c r="BH12" s="474">
        <v>113.96344220959851</v>
      </c>
      <c r="BI12" s="473">
        <v>1083.7600000000002</v>
      </c>
      <c r="BJ12" s="483">
        <v>16</v>
      </c>
      <c r="BK12" s="483">
        <v>7</v>
      </c>
      <c r="BL12" s="394">
        <v>-9</v>
      </c>
    </row>
    <row r="13" spans="1:64" s="484" customFormat="1" ht="21.75" customHeight="1" x14ac:dyDescent="0.3">
      <c r="A13" s="472" t="s">
        <v>464</v>
      </c>
      <c r="B13" s="475">
        <v>5965</v>
      </c>
      <c r="C13" s="475">
        <v>2620</v>
      </c>
      <c r="D13" s="391">
        <v>43.922883487007539</v>
      </c>
      <c r="E13" s="392">
        <v>-3345</v>
      </c>
      <c r="F13" s="475">
        <v>5708</v>
      </c>
      <c r="G13" s="476">
        <v>2420</v>
      </c>
      <c r="H13" s="391">
        <v>42.396636299929924</v>
      </c>
      <c r="I13" s="392">
        <v>-3288</v>
      </c>
      <c r="J13" s="475">
        <v>169</v>
      </c>
      <c r="K13" s="477">
        <v>133</v>
      </c>
      <c r="L13" s="391">
        <v>78.698224852071007</v>
      </c>
      <c r="M13" s="392">
        <v>-36</v>
      </c>
      <c r="N13" s="475">
        <v>150</v>
      </c>
      <c r="O13" s="477">
        <v>102</v>
      </c>
      <c r="P13" s="393">
        <v>68</v>
      </c>
      <c r="Q13" s="392">
        <v>-48</v>
      </c>
      <c r="R13" s="475">
        <v>31</v>
      </c>
      <c r="S13" s="475">
        <v>24</v>
      </c>
      <c r="T13" s="393">
        <v>77.41935483870968</v>
      </c>
      <c r="U13" s="392">
        <v>-7</v>
      </c>
      <c r="V13" s="475">
        <v>4</v>
      </c>
      <c r="W13" s="479">
        <v>1</v>
      </c>
      <c r="X13" s="393">
        <v>25</v>
      </c>
      <c r="Y13" s="392">
        <v>-3</v>
      </c>
      <c r="Z13" s="475">
        <v>49</v>
      </c>
      <c r="AA13" s="477">
        <v>11</v>
      </c>
      <c r="AB13" s="383">
        <v>22.448979591836736</v>
      </c>
      <c r="AC13" s="392">
        <v>-38</v>
      </c>
      <c r="AD13" s="477">
        <v>5245</v>
      </c>
      <c r="AE13" s="477">
        <v>1431</v>
      </c>
      <c r="AF13" s="396">
        <v>27.283126787416588</v>
      </c>
      <c r="AG13" s="395">
        <v>-3814</v>
      </c>
      <c r="AH13" s="480">
        <v>439</v>
      </c>
      <c r="AI13" s="480">
        <v>295</v>
      </c>
      <c r="AJ13" s="397">
        <v>67.198177676537583</v>
      </c>
      <c r="AK13" s="398">
        <v>-144</v>
      </c>
      <c r="AL13" s="481">
        <v>950</v>
      </c>
      <c r="AM13" s="477">
        <v>623</v>
      </c>
      <c r="AN13" s="393">
        <v>65.578947368421041</v>
      </c>
      <c r="AO13" s="392">
        <v>-327</v>
      </c>
      <c r="AP13" s="475">
        <v>5305</v>
      </c>
      <c r="AQ13" s="475">
        <v>1929</v>
      </c>
      <c r="AR13" s="393">
        <v>36.361922714420359</v>
      </c>
      <c r="AS13" s="392">
        <v>-3376</v>
      </c>
      <c r="AT13" s="475">
        <v>5178</v>
      </c>
      <c r="AU13" s="475">
        <v>1816</v>
      </c>
      <c r="AV13" s="393">
        <v>35.071456160679801</v>
      </c>
      <c r="AW13" s="392">
        <v>-3362</v>
      </c>
      <c r="AX13" s="477">
        <v>4521</v>
      </c>
      <c r="AY13" s="477">
        <v>875</v>
      </c>
      <c r="AZ13" s="392">
        <v>19.354125193541254</v>
      </c>
      <c r="BA13" s="392">
        <v>-3646</v>
      </c>
      <c r="BB13" s="475">
        <v>643</v>
      </c>
      <c r="BC13" s="477">
        <v>427</v>
      </c>
      <c r="BD13" s="391">
        <v>66.40746500777604</v>
      </c>
      <c r="BE13" s="392">
        <v>-216</v>
      </c>
      <c r="BF13" s="482">
        <v>8570.77</v>
      </c>
      <c r="BG13" s="482">
        <v>10092.07</v>
      </c>
      <c r="BH13" s="474">
        <v>117.74986378120052</v>
      </c>
      <c r="BI13" s="473">
        <v>1521.2999999999993</v>
      </c>
      <c r="BJ13" s="483">
        <v>8</v>
      </c>
      <c r="BK13" s="483">
        <v>4</v>
      </c>
      <c r="BL13" s="394">
        <v>-4</v>
      </c>
    </row>
    <row r="14" spans="1:64" s="24" customFormat="1" x14ac:dyDescent="0.25"/>
    <row r="15" spans="1:64" s="24" customFormat="1" x14ac:dyDescent="0.25"/>
    <row r="16" spans="1:64" s="24" customFormat="1" x14ac:dyDescent="0.25"/>
    <row r="17" s="24" customFormat="1" x14ac:dyDescent="0.25"/>
    <row r="18" s="24" customFormat="1" x14ac:dyDescent="0.25"/>
    <row r="19" s="24" customFormat="1" x14ac:dyDescent="0.25"/>
    <row r="20" s="24" customFormat="1" x14ac:dyDescent="0.25"/>
    <row r="21" s="24" customFormat="1" x14ac:dyDescent="0.25"/>
    <row r="22" s="24" customFormat="1" x14ac:dyDescent="0.25"/>
    <row r="23" s="24" customFormat="1" x14ac:dyDescent="0.25"/>
    <row r="24" s="24" customFormat="1" x14ac:dyDescent="0.25"/>
    <row r="25" s="24" customFormat="1" x14ac:dyDescent="0.25"/>
    <row r="26" s="24" customFormat="1" x14ac:dyDescent="0.25"/>
    <row r="27" s="24" customFormat="1" x14ac:dyDescent="0.25"/>
    <row r="28" s="24" customFormat="1" x14ac:dyDescent="0.25"/>
    <row r="29" s="24" customFormat="1" x14ac:dyDescent="0.25"/>
    <row r="30" s="24" customFormat="1" x14ac:dyDescent="0.25"/>
    <row r="31" s="24" customFormat="1" x14ac:dyDescent="0.25"/>
    <row r="32" s="24" customFormat="1" x14ac:dyDescent="0.25"/>
    <row r="33" s="24" customFormat="1" x14ac:dyDescent="0.25"/>
    <row r="34" s="24" customFormat="1" x14ac:dyDescent="0.25"/>
    <row r="35" s="24" customFormat="1" x14ac:dyDescent="0.25"/>
    <row r="36" s="24" customFormat="1" x14ac:dyDescent="0.25"/>
    <row r="37" s="24" customFormat="1" x14ac:dyDescent="0.25"/>
    <row r="38" s="24" customFormat="1" x14ac:dyDescent="0.25"/>
    <row r="39" s="24" customFormat="1" x14ac:dyDescent="0.25"/>
    <row r="40" s="24" customFormat="1" x14ac:dyDescent="0.25"/>
    <row r="41" s="24" customFormat="1" x14ac:dyDescent="0.25"/>
    <row r="42" s="24" customFormat="1" x14ac:dyDescent="0.25"/>
    <row r="43" s="24" customFormat="1" x14ac:dyDescent="0.25"/>
    <row r="44" s="24" customFormat="1" x14ac:dyDescent="0.25"/>
    <row r="45" s="24" customFormat="1" x14ac:dyDescent="0.25"/>
    <row r="46" s="24" customFormat="1" x14ac:dyDescent="0.25"/>
    <row r="47" s="24" customFormat="1" x14ac:dyDescent="0.25"/>
    <row r="48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="24" customFormat="1" x14ac:dyDescent="0.25"/>
    <row r="66" s="24" customFormat="1" x14ac:dyDescent="0.25"/>
    <row r="67" s="24" customFormat="1" x14ac:dyDescent="0.25"/>
    <row r="68" s="24" customFormat="1" x14ac:dyDescent="0.25"/>
    <row r="69" s="24" customFormat="1" x14ac:dyDescent="0.25"/>
    <row r="70" s="24" customFormat="1" x14ac:dyDescent="0.25"/>
    <row r="71" s="24" customFormat="1" x14ac:dyDescent="0.25"/>
    <row r="72" s="24" customFormat="1" x14ac:dyDescent="0.25"/>
    <row r="73" s="24" customFormat="1" x14ac:dyDescent="0.25"/>
    <row r="74" s="24" customFormat="1" x14ac:dyDescent="0.25"/>
    <row r="75" s="24" customFormat="1" x14ac:dyDescent="0.25"/>
    <row r="76" s="24" customFormat="1" x14ac:dyDescent="0.25"/>
    <row r="77" s="24" customFormat="1" x14ac:dyDescent="0.25"/>
    <row r="78" s="24" customFormat="1" x14ac:dyDescent="0.25"/>
    <row r="79" s="24" customFormat="1" x14ac:dyDescent="0.25"/>
    <row r="80" s="24" customFormat="1" x14ac:dyDescent="0.25"/>
    <row r="81" s="24" customFormat="1" x14ac:dyDescent="0.25"/>
    <row r="82" s="24" customFormat="1" x14ac:dyDescent="0.25"/>
    <row r="83" s="24" customFormat="1" x14ac:dyDescent="0.25"/>
    <row r="84" s="24" customFormat="1" x14ac:dyDescent="0.25"/>
    <row r="85" s="24" customFormat="1" x14ac:dyDescent="0.25"/>
    <row r="86" s="24" customFormat="1" x14ac:dyDescent="0.25"/>
    <row r="87" s="24" customFormat="1" x14ac:dyDescent="0.25"/>
    <row r="88" s="24" customFormat="1" x14ac:dyDescent="0.25"/>
    <row r="89" s="24" customFormat="1" x14ac:dyDescent="0.25"/>
    <row r="90" s="24" customFormat="1" x14ac:dyDescent="0.25"/>
    <row r="91" s="24" customFormat="1" x14ac:dyDescent="0.25"/>
    <row r="92" s="24" customFormat="1" x14ac:dyDescent="0.25"/>
  </sheetData>
  <mergeCells count="66">
    <mergeCell ref="AL4:AO6"/>
    <mergeCell ref="Z4:AC6"/>
    <mergeCell ref="AD4:AG6"/>
    <mergeCell ref="R4:U6"/>
    <mergeCell ref="V4:Y6"/>
    <mergeCell ref="N4:Q6"/>
    <mergeCell ref="N7:N8"/>
    <mergeCell ref="O7:O8"/>
    <mergeCell ref="P7:Q7"/>
    <mergeCell ref="AH4:AK6"/>
    <mergeCell ref="R7:R8"/>
    <mergeCell ref="S7:S8"/>
    <mergeCell ref="A4:A8"/>
    <mergeCell ref="F4:I6"/>
    <mergeCell ref="J4:M6"/>
    <mergeCell ref="F7:F8"/>
    <mergeCell ref="G7:G8"/>
    <mergeCell ref="H7:I7"/>
    <mergeCell ref="J7:J8"/>
    <mergeCell ref="K7:K8"/>
    <mergeCell ref="L7:M7"/>
    <mergeCell ref="B4:E6"/>
    <mergeCell ref="C7:C8"/>
    <mergeCell ref="B7:B8"/>
    <mergeCell ref="D7:E7"/>
    <mergeCell ref="BJ4:BL6"/>
    <mergeCell ref="AT4:AW6"/>
    <mergeCell ref="BB4:BE6"/>
    <mergeCell ref="BF4:BI6"/>
    <mergeCell ref="AX4:BA6"/>
    <mergeCell ref="AD7:AD8"/>
    <mergeCell ref="AE7:AE8"/>
    <mergeCell ref="AB7:AC7"/>
    <mergeCell ref="T7:U7"/>
    <mergeCell ref="W7:W8"/>
    <mergeCell ref="BB7:BB8"/>
    <mergeCell ref="BC7:BC8"/>
    <mergeCell ref="BD7:BE7"/>
    <mergeCell ref="AT7:AT8"/>
    <mergeCell ref="AU7:AU8"/>
    <mergeCell ref="AV7:AW7"/>
    <mergeCell ref="AX7:AX8"/>
    <mergeCell ref="AY7:AY8"/>
    <mergeCell ref="AZ7:BA7"/>
    <mergeCell ref="BL7:BL8"/>
    <mergeCell ref="BF7:BF8"/>
    <mergeCell ref="BG7:BG8"/>
    <mergeCell ref="BH7:BI7"/>
    <mergeCell ref="BJ7:BJ8"/>
    <mergeCell ref="BK7:BK8"/>
    <mergeCell ref="AP4:AS6"/>
    <mergeCell ref="AP7:AP8"/>
    <mergeCell ref="AQ7:AQ8"/>
    <mergeCell ref="AR7:AS7"/>
    <mergeCell ref="N1:Q1"/>
    <mergeCell ref="E3:Q3"/>
    <mergeCell ref="V7:V8"/>
    <mergeCell ref="X7:Y7"/>
    <mergeCell ref="AL7:AM7"/>
    <mergeCell ref="AN7:AO7"/>
    <mergeCell ref="AI7:AI8"/>
    <mergeCell ref="AJ7:AK7"/>
    <mergeCell ref="AF7:AG7"/>
    <mergeCell ref="AH7:AH8"/>
    <mergeCell ref="Z7:Z8"/>
    <mergeCell ref="AA7:AA8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90" zoomScaleNormal="90" workbookViewId="0">
      <selection activeCell="B6" sqref="B6"/>
    </sheetView>
  </sheetViews>
  <sheetFormatPr defaultColWidth="9.109375" defaultRowHeight="15.6" x14ac:dyDescent="0.3"/>
  <cols>
    <col min="1" max="1" width="3.109375" style="81" customWidth="1"/>
    <col min="2" max="2" width="64" style="89" customWidth="1"/>
    <col min="3" max="3" width="21.44140625" style="89" customWidth="1"/>
    <col min="4" max="16384" width="9.109375" style="82"/>
  </cols>
  <sheetData>
    <row r="1" spans="1:5" ht="24" customHeight="1" x14ac:dyDescent="0.3">
      <c r="B1" s="607" t="s">
        <v>190</v>
      </c>
      <c r="C1" s="607"/>
    </row>
    <row r="2" spans="1:5" ht="62.1" customHeight="1" x14ac:dyDescent="0.3">
      <c r="A2" s="549" t="s">
        <v>387</v>
      </c>
      <c r="B2" s="549"/>
      <c r="C2" s="549"/>
    </row>
    <row r="3" spans="1:5" ht="20.25" customHeight="1" x14ac:dyDescent="0.3">
      <c r="B3" s="512" t="s">
        <v>445</v>
      </c>
      <c r="C3" s="512"/>
    </row>
    <row r="5" spans="1:5" s="83" customFormat="1" ht="63.75" customHeight="1" x14ac:dyDescent="0.3">
      <c r="A5" s="135"/>
      <c r="B5" s="136"/>
      <c r="C5" s="137" t="s">
        <v>288</v>
      </c>
    </row>
    <row r="6" spans="1:5" ht="27.9" customHeight="1" x14ac:dyDescent="0.3">
      <c r="A6" s="84">
        <v>1</v>
      </c>
      <c r="B6" s="336" t="s">
        <v>216</v>
      </c>
      <c r="C6" s="339">
        <v>23</v>
      </c>
      <c r="E6" s="100"/>
    </row>
    <row r="7" spans="1:5" ht="42" customHeight="1" x14ac:dyDescent="0.3">
      <c r="A7" s="84">
        <v>2</v>
      </c>
      <c r="B7" s="336" t="s">
        <v>309</v>
      </c>
      <c r="C7" s="339">
        <v>13</v>
      </c>
      <c r="E7" s="100"/>
    </row>
    <row r="8" spans="1:5" ht="27.9" customHeight="1" x14ac:dyDescent="0.3">
      <c r="A8" s="84">
        <v>3</v>
      </c>
      <c r="B8" s="336" t="s">
        <v>202</v>
      </c>
      <c r="C8" s="339">
        <v>12</v>
      </c>
      <c r="E8" s="100"/>
    </row>
    <row r="9" spans="1:5" ht="27.9" customHeight="1" x14ac:dyDescent="0.3">
      <c r="A9" s="84">
        <v>4</v>
      </c>
      <c r="B9" s="336" t="s">
        <v>203</v>
      </c>
      <c r="C9" s="339">
        <v>7</v>
      </c>
      <c r="E9" s="100"/>
    </row>
    <row r="10" spans="1:5" ht="42" customHeight="1" x14ac:dyDescent="0.3">
      <c r="A10" s="84">
        <v>5</v>
      </c>
      <c r="B10" s="336" t="s">
        <v>201</v>
      </c>
      <c r="C10" s="339">
        <v>6</v>
      </c>
      <c r="E10" s="100"/>
    </row>
    <row r="11" spans="1:5" s="86" customFormat="1" ht="27.9" customHeight="1" x14ac:dyDescent="0.3">
      <c r="A11" s="84">
        <v>6</v>
      </c>
      <c r="B11" s="336" t="s">
        <v>228</v>
      </c>
      <c r="C11" s="339">
        <v>5</v>
      </c>
      <c r="E11" s="100"/>
    </row>
    <row r="12" spans="1:5" s="86" customFormat="1" ht="27.9" customHeight="1" x14ac:dyDescent="0.3">
      <c r="A12" s="84">
        <v>7</v>
      </c>
      <c r="B12" s="336" t="s">
        <v>219</v>
      </c>
      <c r="C12" s="339">
        <v>4</v>
      </c>
      <c r="E12" s="100"/>
    </row>
    <row r="13" spans="1:5" s="86" customFormat="1" ht="27.9" customHeight="1" x14ac:dyDescent="0.3">
      <c r="A13" s="84">
        <v>8</v>
      </c>
      <c r="B13" s="336" t="s">
        <v>310</v>
      </c>
      <c r="C13" s="339">
        <v>4</v>
      </c>
      <c r="E13" s="100"/>
    </row>
    <row r="14" spans="1:5" s="86" customFormat="1" ht="57.9" customHeight="1" x14ac:dyDescent="0.3">
      <c r="A14" s="84">
        <v>9</v>
      </c>
      <c r="B14" s="336" t="s">
        <v>308</v>
      </c>
      <c r="C14" s="339">
        <v>3</v>
      </c>
      <c r="E14" s="100"/>
    </row>
    <row r="15" spans="1:5" s="86" customFormat="1" ht="27.9" customHeight="1" x14ac:dyDescent="0.3">
      <c r="A15" s="84">
        <v>10</v>
      </c>
      <c r="B15" s="336" t="s">
        <v>210</v>
      </c>
      <c r="C15" s="339">
        <v>3</v>
      </c>
      <c r="E15" s="100"/>
    </row>
    <row r="16" spans="1:5" s="86" customFormat="1" ht="27.9" customHeight="1" x14ac:dyDescent="0.3">
      <c r="A16" s="84">
        <v>11</v>
      </c>
      <c r="B16" s="336" t="s">
        <v>307</v>
      </c>
      <c r="C16" s="339">
        <v>3</v>
      </c>
      <c r="E16" s="100"/>
    </row>
    <row r="17" spans="1:5" s="86" customFormat="1" ht="27.9" customHeight="1" x14ac:dyDescent="0.3">
      <c r="A17" s="84">
        <v>12</v>
      </c>
      <c r="B17" s="336" t="s">
        <v>320</v>
      </c>
      <c r="C17" s="339">
        <v>3</v>
      </c>
      <c r="E17" s="100"/>
    </row>
    <row r="18" spans="1:5" s="86" customFormat="1" ht="42" customHeight="1" x14ac:dyDescent="0.3">
      <c r="A18" s="84">
        <v>13</v>
      </c>
      <c r="B18" s="336" t="s">
        <v>293</v>
      </c>
      <c r="C18" s="339">
        <v>2</v>
      </c>
      <c r="E18" s="100"/>
    </row>
    <row r="19" spans="1:5" s="86" customFormat="1" ht="27.9" customHeight="1" x14ac:dyDescent="0.3">
      <c r="A19" s="84">
        <v>14</v>
      </c>
      <c r="B19" s="336" t="s">
        <v>248</v>
      </c>
      <c r="C19" s="339">
        <v>2</v>
      </c>
      <c r="E19" s="100"/>
    </row>
    <row r="20" spans="1:5" s="86" customFormat="1" ht="27.9" customHeight="1" x14ac:dyDescent="0.3">
      <c r="A20" s="84">
        <v>15</v>
      </c>
      <c r="B20" s="336" t="s">
        <v>206</v>
      </c>
      <c r="C20" s="339">
        <v>2</v>
      </c>
      <c r="E20" s="100"/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B7" zoomScale="90" zoomScaleNormal="90" workbookViewId="0">
      <selection activeCell="B9" sqref="B9"/>
    </sheetView>
  </sheetViews>
  <sheetFormatPr defaultRowHeight="18" x14ac:dyDescent="0.35"/>
  <cols>
    <col min="1" max="1" width="1.44140625" style="43" hidden="1" customWidth="1"/>
    <col min="2" max="2" width="83.5546875" style="43" customWidth="1"/>
    <col min="3" max="3" width="14.109375" style="215" customWidth="1"/>
    <col min="4" max="4" width="15.33203125" style="43" customWidth="1"/>
    <col min="5" max="5" width="13.44140625" style="43" customWidth="1"/>
    <col min="6" max="6" width="13.109375" style="43" customWidth="1"/>
    <col min="7" max="7" width="9.109375" style="43"/>
    <col min="8" max="8" width="9.109375" style="43" customWidth="1"/>
    <col min="9" max="253" width="9.109375" style="43"/>
    <col min="254" max="254" width="0" style="43" hidden="1" customWidth="1"/>
    <col min="255" max="255" width="83.5546875" style="43" customWidth="1"/>
    <col min="256" max="256" width="11.44140625" style="43" customWidth="1"/>
    <col min="257" max="257" width="11" style="43" customWidth="1"/>
    <col min="258" max="258" width="10.44140625" style="43" customWidth="1"/>
    <col min="259" max="259" width="11" style="43" customWidth="1"/>
    <col min="260" max="260" width="9.109375" style="43"/>
    <col min="261" max="263" width="9.109375" style="43" customWidth="1"/>
    <col min="264" max="509" width="9.109375" style="43"/>
    <col min="510" max="510" width="0" style="43" hidden="1" customWidth="1"/>
    <col min="511" max="511" width="83.5546875" style="43" customWidth="1"/>
    <col min="512" max="512" width="11.44140625" style="43" customWidth="1"/>
    <col min="513" max="513" width="11" style="43" customWidth="1"/>
    <col min="514" max="514" width="10.44140625" style="43" customWidth="1"/>
    <col min="515" max="515" width="11" style="43" customWidth="1"/>
    <col min="516" max="516" width="9.109375" style="43"/>
    <col min="517" max="519" width="9.109375" style="43" customWidth="1"/>
    <col min="520" max="765" width="9.109375" style="43"/>
    <col min="766" max="766" width="0" style="43" hidden="1" customWidth="1"/>
    <col min="767" max="767" width="83.5546875" style="43" customWidth="1"/>
    <col min="768" max="768" width="11.44140625" style="43" customWidth="1"/>
    <col min="769" max="769" width="11" style="43" customWidth="1"/>
    <col min="770" max="770" width="10.44140625" style="43" customWidth="1"/>
    <col min="771" max="771" width="11" style="43" customWidth="1"/>
    <col min="772" max="772" width="9.109375" style="43"/>
    <col min="773" max="775" width="9.109375" style="43" customWidth="1"/>
    <col min="776" max="1021" width="9.109375" style="43"/>
    <col min="1022" max="1022" width="0" style="43" hidden="1" customWidth="1"/>
    <col min="1023" max="1023" width="83.5546875" style="43" customWidth="1"/>
    <col min="1024" max="1024" width="11.44140625" style="43" customWidth="1"/>
    <col min="1025" max="1025" width="11" style="43" customWidth="1"/>
    <col min="1026" max="1026" width="10.44140625" style="43" customWidth="1"/>
    <col min="1027" max="1027" width="11" style="43" customWidth="1"/>
    <col min="1028" max="1028" width="9.109375" style="43"/>
    <col min="1029" max="1031" width="9.109375" style="43" customWidth="1"/>
    <col min="1032" max="1277" width="9.109375" style="43"/>
    <col min="1278" max="1278" width="0" style="43" hidden="1" customWidth="1"/>
    <col min="1279" max="1279" width="83.5546875" style="43" customWidth="1"/>
    <col min="1280" max="1280" width="11.44140625" style="43" customWidth="1"/>
    <col min="1281" max="1281" width="11" style="43" customWidth="1"/>
    <col min="1282" max="1282" width="10.44140625" style="43" customWidth="1"/>
    <col min="1283" max="1283" width="11" style="43" customWidth="1"/>
    <col min="1284" max="1284" width="9.109375" style="43"/>
    <col min="1285" max="1287" width="9.109375" style="43" customWidth="1"/>
    <col min="1288" max="1533" width="9.109375" style="43"/>
    <col min="1534" max="1534" width="0" style="43" hidden="1" customWidth="1"/>
    <col min="1535" max="1535" width="83.5546875" style="43" customWidth="1"/>
    <col min="1536" max="1536" width="11.44140625" style="43" customWidth="1"/>
    <col min="1537" max="1537" width="11" style="43" customWidth="1"/>
    <col min="1538" max="1538" width="10.44140625" style="43" customWidth="1"/>
    <col min="1539" max="1539" width="11" style="43" customWidth="1"/>
    <col min="1540" max="1540" width="9.109375" style="43"/>
    <col min="1541" max="1543" width="9.109375" style="43" customWidth="1"/>
    <col min="1544" max="1789" width="9.109375" style="43"/>
    <col min="1790" max="1790" width="0" style="43" hidden="1" customWidth="1"/>
    <col min="1791" max="1791" width="83.5546875" style="43" customWidth="1"/>
    <col min="1792" max="1792" width="11.44140625" style="43" customWidth="1"/>
    <col min="1793" max="1793" width="11" style="43" customWidth="1"/>
    <col min="1794" max="1794" width="10.44140625" style="43" customWidth="1"/>
    <col min="1795" max="1795" width="11" style="43" customWidth="1"/>
    <col min="1796" max="1796" width="9.109375" style="43"/>
    <col min="1797" max="1799" width="9.109375" style="43" customWidth="1"/>
    <col min="1800" max="2045" width="9.109375" style="43"/>
    <col min="2046" max="2046" width="0" style="43" hidden="1" customWidth="1"/>
    <col min="2047" max="2047" width="83.5546875" style="43" customWidth="1"/>
    <col min="2048" max="2048" width="11.44140625" style="43" customWidth="1"/>
    <col min="2049" max="2049" width="11" style="43" customWidth="1"/>
    <col min="2050" max="2050" width="10.44140625" style="43" customWidth="1"/>
    <col min="2051" max="2051" width="11" style="43" customWidth="1"/>
    <col min="2052" max="2052" width="9.109375" style="43"/>
    <col min="2053" max="2055" width="9.109375" style="43" customWidth="1"/>
    <col min="2056" max="2301" width="9.109375" style="43"/>
    <col min="2302" max="2302" width="0" style="43" hidden="1" customWidth="1"/>
    <col min="2303" max="2303" width="83.5546875" style="43" customWidth="1"/>
    <col min="2304" max="2304" width="11.44140625" style="43" customWidth="1"/>
    <col min="2305" max="2305" width="11" style="43" customWidth="1"/>
    <col min="2306" max="2306" width="10.44140625" style="43" customWidth="1"/>
    <col min="2307" max="2307" width="11" style="43" customWidth="1"/>
    <col min="2308" max="2308" width="9.109375" style="43"/>
    <col min="2309" max="2311" width="9.109375" style="43" customWidth="1"/>
    <col min="2312" max="2557" width="9.109375" style="43"/>
    <col min="2558" max="2558" width="0" style="43" hidden="1" customWidth="1"/>
    <col min="2559" max="2559" width="83.5546875" style="43" customWidth="1"/>
    <col min="2560" max="2560" width="11.44140625" style="43" customWidth="1"/>
    <col min="2561" max="2561" width="11" style="43" customWidth="1"/>
    <col min="2562" max="2562" width="10.44140625" style="43" customWidth="1"/>
    <col min="2563" max="2563" width="11" style="43" customWidth="1"/>
    <col min="2564" max="2564" width="9.109375" style="43"/>
    <col min="2565" max="2567" width="9.109375" style="43" customWidth="1"/>
    <col min="2568" max="2813" width="9.109375" style="43"/>
    <col min="2814" max="2814" width="0" style="43" hidden="1" customWidth="1"/>
    <col min="2815" max="2815" width="83.5546875" style="43" customWidth="1"/>
    <col min="2816" max="2816" width="11.44140625" style="43" customWidth="1"/>
    <col min="2817" max="2817" width="11" style="43" customWidth="1"/>
    <col min="2818" max="2818" width="10.44140625" style="43" customWidth="1"/>
    <col min="2819" max="2819" width="11" style="43" customWidth="1"/>
    <col min="2820" max="2820" width="9.109375" style="43"/>
    <col min="2821" max="2823" width="9.109375" style="43" customWidth="1"/>
    <col min="2824" max="3069" width="9.109375" style="43"/>
    <col min="3070" max="3070" width="0" style="43" hidden="1" customWidth="1"/>
    <col min="3071" max="3071" width="83.5546875" style="43" customWidth="1"/>
    <col min="3072" max="3072" width="11.44140625" style="43" customWidth="1"/>
    <col min="3073" max="3073" width="11" style="43" customWidth="1"/>
    <col min="3074" max="3074" width="10.44140625" style="43" customWidth="1"/>
    <col min="3075" max="3075" width="11" style="43" customWidth="1"/>
    <col min="3076" max="3076" width="9.109375" style="43"/>
    <col min="3077" max="3079" width="9.109375" style="43" customWidth="1"/>
    <col min="3080" max="3325" width="9.109375" style="43"/>
    <col min="3326" max="3326" width="0" style="43" hidden="1" customWidth="1"/>
    <col min="3327" max="3327" width="83.5546875" style="43" customWidth="1"/>
    <col min="3328" max="3328" width="11.44140625" style="43" customWidth="1"/>
    <col min="3329" max="3329" width="11" style="43" customWidth="1"/>
    <col min="3330" max="3330" width="10.44140625" style="43" customWidth="1"/>
    <col min="3331" max="3331" width="11" style="43" customWidth="1"/>
    <col min="3332" max="3332" width="9.109375" style="43"/>
    <col min="3333" max="3335" width="9.109375" style="43" customWidth="1"/>
    <col min="3336" max="3581" width="9.109375" style="43"/>
    <col min="3582" max="3582" width="0" style="43" hidden="1" customWidth="1"/>
    <col min="3583" max="3583" width="83.5546875" style="43" customWidth="1"/>
    <col min="3584" max="3584" width="11.44140625" style="43" customWidth="1"/>
    <col min="3585" max="3585" width="11" style="43" customWidth="1"/>
    <col min="3586" max="3586" width="10.44140625" style="43" customWidth="1"/>
    <col min="3587" max="3587" width="11" style="43" customWidth="1"/>
    <col min="3588" max="3588" width="9.109375" style="43"/>
    <col min="3589" max="3591" width="9.109375" style="43" customWidth="1"/>
    <col min="3592" max="3837" width="9.109375" style="43"/>
    <col min="3838" max="3838" width="0" style="43" hidden="1" customWidth="1"/>
    <col min="3839" max="3839" width="83.5546875" style="43" customWidth="1"/>
    <col min="3840" max="3840" width="11.44140625" style="43" customWidth="1"/>
    <col min="3841" max="3841" width="11" style="43" customWidth="1"/>
    <col min="3842" max="3842" width="10.44140625" style="43" customWidth="1"/>
    <col min="3843" max="3843" width="11" style="43" customWidth="1"/>
    <col min="3844" max="3844" width="9.109375" style="43"/>
    <col min="3845" max="3847" width="9.109375" style="43" customWidth="1"/>
    <col min="3848" max="4093" width="9.109375" style="43"/>
    <col min="4094" max="4094" width="0" style="43" hidden="1" customWidth="1"/>
    <col min="4095" max="4095" width="83.5546875" style="43" customWidth="1"/>
    <col min="4096" max="4096" width="11.44140625" style="43" customWidth="1"/>
    <col min="4097" max="4097" width="11" style="43" customWidth="1"/>
    <col min="4098" max="4098" width="10.44140625" style="43" customWidth="1"/>
    <col min="4099" max="4099" width="11" style="43" customWidth="1"/>
    <col min="4100" max="4100" width="9.109375" style="43"/>
    <col min="4101" max="4103" width="9.109375" style="43" customWidth="1"/>
    <col min="4104" max="4349" width="9.109375" style="43"/>
    <col min="4350" max="4350" width="0" style="43" hidden="1" customWidth="1"/>
    <col min="4351" max="4351" width="83.5546875" style="43" customWidth="1"/>
    <col min="4352" max="4352" width="11.44140625" style="43" customWidth="1"/>
    <col min="4353" max="4353" width="11" style="43" customWidth="1"/>
    <col min="4354" max="4354" width="10.44140625" style="43" customWidth="1"/>
    <col min="4355" max="4355" width="11" style="43" customWidth="1"/>
    <col min="4356" max="4356" width="9.109375" style="43"/>
    <col min="4357" max="4359" width="9.109375" style="43" customWidth="1"/>
    <col min="4360" max="4605" width="9.109375" style="43"/>
    <col min="4606" max="4606" width="0" style="43" hidden="1" customWidth="1"/>
    <col min="4607" max="4607" width="83.5546875" style="43" customWidth="1"/>
    <col min="4608" max="4608" width="11.44140625" style="43" customWidth="1"/>
    <col min="4609" max="4609" width="11" style="43" customWidth="1"/>
    <col min="4610" max="4610" width="10.44140625" style="43" customWidth="1"/>
    <col min="4611" max="4611" width="11" style="43" customWidth="1"/>
    <col min="4612" max="4612" width="9.109375" style="43"/>
    <col min="4613" max="4615" width="9.109375" style="43" customWidth="1"/>
    <col min="4616" max="4861" width="9.109375" style="43"/>
    <col min="4862" max="4862" width="0" style="43" hidden="1" customWidth="1"/>
    <col min="4863" max="4863" width="83.5546875" style="43" customWidth="1"/>
    <col min="4864" max="4864" width="11.44140625" style="43" customWidth="1"/>
    <col min="4865" max="4865" width="11" style="43" customWidth="1"/>
    <col min="4866" max="4866" width="10.44140625" style="43" customWidth="1"/>
    <col min="4867" max="4867" width="11" style="43" customWidth="1"/>
    <col min="4868" max="4868" width="9.109375" style="43"/>
    <col min="4869" max="4871" width="9.109375" style="43" customWidth="1"/>
    <col min="4872" max="5117" width="9.109375" style="43"/>
    <col min="5118" max="5118" width="0" style="43" hidden="1" customWidth="1"/>
    <col min="5119" max="5119" width="83.5546875" style="43" customWidth="1"/>
    <col min="5120" max="5120" width="11.44140625" style="43" customWidth="1"/>
    <col min="5121" max="5121" width="11" style="43" customWidth="1"/>
    <col min="5122" max="5122" width="10.44140625" style="43" customWidth="1"/>
    <col min="5123" max="5123" width="11" style="43" customWidth="1"/>
    <col min="5124" max="5124" width="9.109375" style="43"/>
    <col min="5125" max="5127" width="9.109375" style="43" customWidth="1"/>
    <col min="5128" max="5373" width="9.109375" style="43"/>
    <col min="5374" max="5374" width="0" style="43" hidden="1" customWidth="1"/>
    <col min="5375" max="5375" width="83.5546875" style="43" customWidth="1"/>
    <col min="5376" max="5376" width="11.44140625" style="43" customWidth="1"/>
    <col min="5377" max="5377" width="11" style="43" customWidth="1"/>
    <col min="5378" max="5378" width="10.44140625" style="43" customWidth="1"/>
    <col min="5379" max="5379" width="11" style="43" customWidth="1"/>
    <col min="5380" max="5380" width="9.109375" style="43"/>
    <col min="5381" max="5383" width="9.109375" style="43" customWidth="1"/>
    <col min="5384" max="5629" width="9.109375" style="43"/>
    <col min="5630" max="5630" width="0" style="43" hidden="1" customWidth="1"/>
    <col min="5631" max="5631" width="83.5546875" style="43" customWidth="1"/>
    <col min="5632" max="5632" width="11.44140625" style="43" customWidth="1"/>
    <col min="5633" max="5633" width="11" style="43" customWidth="1"/>
    <col min="5634" max="5634" width="10.44140625" style="43" customWidth="1"/>
    <col min="5635" max="5635" width="11" style="43" customWidth="1"/>
    <col min="5636" max="5636" width="9.109375" style="43"/>
    <col min="5637" max="5639" width="9.109375" style="43" customWidth="1"/>
    <col min="5640" max="5885" width="9.109375" style="43"/>
    <col min="5886" max="5886" width="0" style="43" hidden="1" customWidth="1"/>
    <col min="5887" max="5887" width="83.5546875" style="43" customWidth="1"/>
    <col min="5888" max="5888" width="11.44140625" style="43" customWidth="1"/>
    <col min="5889" max="5889" width="11" style="43" customWidth="1"/>
    <col min="5890" max="5890" width="10.44140625" style="43" customWidth="1"/>
    <col min="5891" max="5891" width="11" style="43" customWidth="1"/>
    <col min="5892" max="5892" width="9.109375" style="43"/>
    <col min="5893" max="5895" width="9.109375" style="43" customWidth="1"/>
    <col min="5896" max="6141" width="9.109375" style="43"/>
    <col min="6142" max="6142" width="0" style="43" hidden="1" customWidth="1"/>
    <col min="6143" max="6143" width="83.5546875" style="43" customWidth="1"/>
    <col min="6144" max="6144" width="11.44140625" style="43" customWidth="1"/>
    <col min="6145" max="6145" width="11" style="43" customWidth="1"/>
    <col min="6146" max="6146" width="10.44140625" style="43" customWidth="1"/>
    <col min="6147" max="6147" width="11" style="43" customWidth="1"/>
    <col min="6148" max="6148" width="9.109375" style="43"/>
    <col min="6149" max="6151" width="9.109375" style="43" customWidth="1"/>
    <col min="6152" max="6397" width="9.109375" style="43"/>
    <col min="6398" max="6398" width="0" style="43" hidden="1" customWidth="1"/>
    <col min="6399" max="6399" width="83.5546875" style="43" customWidth="1"/>
    <col min="6400" max="6400" width="11.44140625" style="43" customWidth="1"/>
    <col min="6401" max="6401" width="11" style="43" customWidth="1"/>
    <col min="6402" max="6402" width="10.44140625" style="43" customWidth="1"/>
    <col min="6403" max="6403" width="11" style="43" customWidth="1"/>
    <col min="6404" max="6404" width="9.109375" style="43"/>
    <col min="6405" max="6407" width="9.109375" style="43" customWidth="1"/>
    <col min="6408" max="6653" width="9.109375" style="43"/>
    <col min="6654" max="6654" width="0" style="43" hidden="1" customWidth="1"/>
    <col min="6655" max="6655" width="83.5546875" style="43" customWidth="1"/>
    <col min="6656" max="6656" width="11.44140625" style="43" customWidth="1"/>
    <col min="6657" max="6657" width="11" style="43" customWidth="1"/>
    <col min="6658" max="6658" width="10.44140625" style="43" customWidth="1"/>
    <col min="6659" max="6659" width="11" style="43" customWidth="1"/>
    <col min="6660" max="6660" width="9.109375" style="43"/>
    <col min="6661" max="6663" width="9.109375" style="43" customWidth="1"/>
    <col min="6664" max="6909" width="9.109375" style="43"/>
    <col min="6910" max="6910" width="0" style="43" hidden="1" customWidth="1"/>
    <col min="6911" max="6911" width="83.5546875" style="43" customWidth="1"/>
    <col min="6912" max="6912" width="11.44140625" style="43" customWidth="1"/>
    <col min="6913" max="6913" width="11" style="43" customWidth="1"/>
    <col min="6914" max="6914" width="10.44140625" style="43" customWidth="1"/>
    <col min="6915" max="6915" width="11" style="43" customWidth="1"/>
    <col min="6916" max="6916" width="9.109375" style="43"/>
    <col min="6917" max="6919" width="9.109375" style="43" customWidth="1"/>
    <col min="6920" max="7165" width="9.109375" style="43"/>
    <col min="7166" max="7166" width="0" style="43" hidden="1" customWidth="1"/>
    <col min="7167" max="7167" width="83.5546875" style="43" customWidth="1"/>
    <col min="7168" max="7168" width="11.44140625" style="43" customWidth="1"/>
    <col min="7169" max="7169" width="11" style="43" customWidth="1"/>
    <col min="7170" max="7170" width="10.44140625" style="43" customWidth="1"/>
    <col min="7171" max="7171" width="11" style="43" customWidth="1"/>
    <col min="7172" max="7172" width="9.109375" style="43"/>
    <col min="7173" max="7175" width="9.109375" style="43" customWidth="1"/>
    <col min="7176" max="7421" width="9.109375" style="43"/>
    <col min="7422" max="7422" width="0" style="43" hidden="1" customWidth="1"/>
    <col min="7423" max="7423" width="83.5546875" style="43" customWidth="1"/>
    <col min="7424" max="7424" width="11.44140625" style="43" customWidth="1"/>
    <col min="7425" max="7425" width="11" style="43" customWidth="1"/>
    <col min="7426" max="7426" width="10.44140625" style="43" customWidth="1"/>
    <col min="7427" max="7427" width="11" style="43" customWidth="1"/>
    <col min="7428" max="7428" width="9.109375" style="43"/>
    <col min="7429" max="7431" width="9.109375" style="43" customWidth="1"/>
    <col min="7432" max="7677" width="9.109375" style="43"/>
    <col min="7678" max="7678" width="0" style="43" hidden="1" customWidth="1"/>
    <col min="7679" max="7679" width="83.5546875" style="43" customWidth="1"/>
    <col min="7680" max="7680" width="11.44140625" style="43" customWidth="1"/>
    <col min="7681" max="7681" width="11" style="43" customWidth="1"/>
    <col min="7682" max="7682" width="10.44140625" style="43" customWidth="1"/>
    <col min="7683" max="7683" width="11" style="43" customWidth="1"/>
    <col min="7684" max="7684" width="9.109375" style="43"/>
    <col min="7685" max="7687" width="9.109375" style="43" customWidth="1"/>
    <col min="7688" max="7933" width="9.109375" style="43"/>
    <col min="7934" max="7934" width="0" style="43" hidden="1" customWidth="1"/>
    <col min="7935" max="7935" width="83.5546875" style="43" customWidth="1"/>
    <col min="7936" max="7936" width="11.44140625" style="43" customWidth="1"/>
    <col min="7937" max="7937" width="11" style="43" customWidth="1"/>
    <col min="7938" max="7938" width="10.44140625" style="43" customWidth="1"/>
    <col min="7939" max="7939" width="11" style="43" customWidth="1"/>
    <col min="7940" max="7940" width="9.109375" style="43"/>
    <col min="7941" max="7943" width="9.109375" style="43" customWidth="1"/>
    <col min="7944" max="8189" width="9.109375" style="43"/>
    <col min="8190" max="8190" width="0" style="43" hidden="1" customWidth="1"/>
    <col min="8191" max="8191" width="83.5546875" style="43" customWidth="1"/>
    <col min="8192" max="8192" width="11.44140625" style="43" customWidth="1"/>
    <col min="8193" max="8193" width="11" style="43" customWidth="1"/>
    <col min="8194" max="8194" width="10.44140625" style="43" customWidth="1"/>
    <col min="8195" max="8195" width="11" style="43" customWidth="1"/>
    <col min="8196" max="8196" width="9.109375" style="43"/>
    <col min="8197" max="8199" width="9.109375" style="43" customWidth="1"/>
    <col min="8200" max="8445" width="9.109375" style="43"/>
    <col min="8446" max="8446" width="0" style="43" hidden="1" customWidth="1"/>
    <col min="8447" max="8447" width="83.5546875" style="43" customWidth="1"/>
    <col min="8448" max="8448" width="11.44140625" style="43" customWidth="1"/>
    <col min="8449" max="8449" width="11" style="43" customWidth="1"/>
    <col min="8450" max="8450" width="10.44140625" style="43" customWidth="1"/>
    <col min="8451" max="8451" width="11" style="43" customWidth="1"/>
    <col min="8452" max="8452" width="9.109375" style="43"/>
    <col min="8453" max="8455" width="9.109375" style="43" customWidth="1"/>
    <col min="8456" max="8701" width="9.109375" style="43"/>
    <col min="8702" max="8702" width="0" style="43" hidden="1" customWidth="1"/>
    <col min="8703" max="8703" width="83.5546875" style="43" customWidth="1"/>
    <col min="8704" max="8704" width="11.44140625" style="43" customWidth="1"/>
    <col min="8705" max="8705" width="11" style="43" customWidth="1"/>
    <col min="8706" max="8706" width="10.44140625" style="43" customWidth="1"/>
    <col min="8707" max="8707" width="11" style="43" customWidth="1"/>
    <col min="8708" max="8708" width="9.109375" style="43"/>
    <col min="8709" max="8711" width="9.109375" style="43" customWidth="1"/>
    <col min="8712" max="8957" width="9.109375" style="43"/>
    <col min="8958" max="8958" width="0" style="43" hidden="1" customWidth="1"/>
    <col min="8959" max="8959" width="83.5546875" style="43" customWidth="1"/>
    <col min="8960" max="8960" width="11.44140625" style="43" customWidth="1"/>
    <col min="8961" max="8961" width="11" style="43" customWidth="1"/>
    <col min="8962" max="8962" width="10.44140625" style="43" customWidth="1"/>
    <col min="8963" max="8963" width="11" style="43" customWidth="1"/>
    <col min="8964" max="8964" width="9.109375" style="43"/>
    <col min="8965" max="8967" width="9.109375" style="43" customWidth="1"/>
    <col min="8968" max="9213" width="9.109375" style="43"/>
    <col min="9214" max="9214" width="0" style="43" hidden="1" customWidth="1"/>
    <col min="9215" max="9215" width="83.5546875" style="43" customWidth="1"/>
    <col min="9216" max="9216" width="11.44140625" style="43" customWidth="1"/>
    <col min="9217" max="9217" width="11" style="43" customWidth="1"/>
    <col min="9218" max="9218" width="10.44140625" style="43" customWidth="1"/>
    <col min="9219" max="9219" width="11" style="43" customWidth="1"/>
    <col min="9220" max="9220" width="9.109375" style="43"/>
    <col min="9221" max="9223" width="9.109375" style="43" customWidth="1"/>
    <col min="9224" max="9469" width="9.109375" style="43"/>
    <col min="9470" max="9470" width="0" style="43" hidden="1" customWidth="1"/>
    <col min="9471" max="9471" width="83.5546875" style="43" customWidth="1"/>
    <col min="9472" max="9472" width="11.44140625" style="43" customWidth="1"/>
    <col min="9473" max="9473" width="11" style="43" customWidth="1"/>
    <col min="9474" max="9474" width="10.44140625" style="43" customWidth="1"/>
    <col min="9475" max="9475" width="11" style="43" customWidth="1"/>
    <col min="9476" max="9476" width="9.109375" style="43"/>
    <col min="9477" max="9479" width="9.109375" style="43" customWidth="1"/>
    <col min="9480" max="9725" width="9.109375" style="43"/>
    <col min="9726" max="9726" width="0" style="43" hidden="1" customWidth="1"/>
    <col min="9727" max="9727" width="83.5546875" style="43" customWidth="1"/>
    <col min="9728" max="9728" width="11.44140625" style="43" customWidth="1"/>
    <col min="9729" max="9729" width="11" style="43" customWidth="1"/>
    <col min="9730" max="9730" width="10.44140625" style="43" customWidth="1"/>
    <col min="9731" max="9731" width="11" style="43" customWidth="1"/>
    <col min="9732" max="9732" width="9.109375" style="43"/>
    <col min="9733" max="9735" width="9.109375" style="43" customWidth="1"/>
    <col min="9736" max="9981" width="9.109375" style="43"/>
    <col min="9982" max="9982" width="0" style="43" hidden="1" customWidth="1"/>
    <col min="9983" max="9983" width="83.5546875" style="43" customWidth="1"/>
    <col min="9984" max="9984" width="11.44140625" style="43" customWidth="1"/>
    <col min="9985" max="9985" width="11" style="43" customWidth="1"/>
    <col min="9986" max="9986" width="10.44140625" style="43" customWidth="1"/>
    <col min="9987" max="9987" width="11" style="43" customWidth="1"/>
    <col min="9988" max="9988" width="9.109375" style="43"/>
    <col min="9989" max="9991" width="9.109375" style="43" customWidth="1"/>
    <col min="9992" max="10237" width="9.109375" style="43"/>
    <col min="10238" max="10238" width="0" style="43" hidden="1" customWidth="1"/>
    <col min="10239" max="10239" width="83.5546875" style="43" customWidth="1"/>
    <col min="10240" max="10240" width="11.44140625" style="43" customWidth="1"/>
    <col min="10241" max="10241" width="11" style="43" customWidth="1"/>
    <col min="10242" max="10242" width="10.44140625" style="43" customWidth="1"/>
    <col min="10243" max="10243" width="11" style="43" customWidth="1"/>
    <col min="10244" max="10244" width="9.109375" style="43"/>
    <col min="10245" max="10247" width="9.109375" style="43" customWidth="1"/>
    <col min="10248" max="10493" width="9.109375" style="43"/>
    <col min="10494" max="10494" width="0" style="43" hidden="1" customWidth="1"/>
    <col min="10495" max="10495" width="83.5546875" style="43" customWidth="1"/>
    <col min="10496" max="10496" width="11.44140625" style="43" customWidth="1"/>
    <col min="10497" max="10497" width="11" style="43" customWidth="1"/>
    <col min="10498" max="10498" width="10.44140625" style="43" customWidth="1"/>
    <col min="10499" max="10499" width="11" style="43" customWidth="1"/>
    <col min="10500" max="10500" width="9.109375" style="43"/>
    <col min="10501" max="10503" width="9.109375" style="43" customWidth="1"/>
    <col min="10504" max="10749" width="9.109375" style="43"/>
    <col min="10750" max="10750" width="0" style="43" hidden="1" customWidth="1"/>
    <col min="10751" max="10751" width="83.5546875" style="43" customWidth="1"/>
    <col min="10752" max="10752" width="11.44140625" style="43" customWidth="1"/>
    <col min="10753" max="10753" width="11" style="43" customWidth="1"/>
    <col min="10754" max="10754" width="10.44140625" style="43" customWidth="1"/>
    <col min="10755" max="10755" width="11" style="43" customWidth="1"/>
    <col min="10756" max="10756" width="9.109375" style="43"/>
    <col min="10757" max="10759" width="9.109375" style="43" customWidth="1"/>
    <col min="10760" max="11005" width="9.109375" style="43"/>
    <col min="11006" max="11006" width="0" style="43" hidden="1" customWidth="1"/>
    <col min="11007" max="11007" width="83.5546875" style="43" customWidth="1"/>
    <col min="11008" max="11008" width="11.44140625" style="43" customWidth="1"/>
    <col min="11009" max="11009" width="11" style="43" customWidth="1"/>
    <col min="11010" max="11010" width="10.44140625" style="43" customWidth="1"/>
    <col min="11011" max="11011" width="11" style="43" customWidth="1"/>
    <col min="11012" max="11012" width="9.109375" style="43"/>
    <col min="11013" max="11015" width="9.109375" style="43" customWidth="1"/>
    <col min="11016" max="11261" width="9.109375" style="43"/>
    <col min="11262" max="11262" width="0" style="43" hidden="1" customWidth="1"/>
    <col min="11263" max="11263" width="83.5546875" style="43" customWidth="1"/>
    <col min="11264" max="11264" width="11.44140625" style="43" customWidth="1"/>
    <col min="11265" max="11265" width="11" style="43" customWidth="1"/>
    <col min="11266" max="11266" width="10.44140625" style="43" customWidth="1"/>
    <col min="11267" max="11267" width="11" style="43" customWidth="1"/>
    <col min="11268" max="11268" width="9.109375" style="43"/>
    <col min="11269" max="11271" width="9.109375" style="43" customWidth="1"/>
    <col min="11272" max="11517" width="9.109375" style="43"/>
    <col min="11518" max="11518" width="0" style="43" hidden="1" customWidth="1"/>
    <col min="11519" max="11519" width="83.5546875" style="43" customWidth="1"/>
    <col min="11520" max="11520" width="11.44140625" style="43" customWidth="1"/>
    <col min="11521" max="11521" width="11" style="43" customWidth="1"/>
    <col min="11522" max="11522" width="10.44140625" style="43" customWidth="1"/>
    <col min="11523" max="11523" width="11" style="43" customWidth="1"/>
    <col min="11524" max="11524" width="9.109375" style="43"/>
    <col min="11525" max="11527" width="9.109375" style="43" customWidth="1"/>
    <col min="11528" max="11773" width="9.109375" style="43"/>
    <col min="11774" max="11774" width="0" style="43" hidden="1" customWidth="1"/>
    <col min="11775" max="11775" width="83.5546875" style="43" customWidth="1"/>
    <col min="11776" max="11776" width="11.44140625" style="43" customWidth="1"/>
    <col min="11777" max="11777" width="11" style="43" customWidth="1"/>
    <col min="11778" max="11778" width="10.44140625" style="43" customWidth="1"/>
    <col min="11779" max="11779" width="11" style="43" customWidth="1"/>
    <col min="11780" max="11780" width="9.109375" style="43"/>
    <col min="11781" max="11783" width="9.109375" style="43" customWidth="1"/>
    <col min="11784" max="12029" width="9.109375" style="43"/>
    <col min="12030" max="12030" width="0" style="43" hidden="1" customWidth="1"/>
    <col min="12031" max="12031" width="83.5546875" style="43" customWidth="1"/>
    <col min="12032" max="12032" width="11.44140625" style="43" customWidth="1"/>
    <col min="12033" max="12033" width="11" style="43" customWidth="1"/>
    <col min="12034" max="12034" width="10.44140625" style="43" customWidth="1"/>
    <col min="12035" max="12035" width="11" style="43" customWidth="1"/>
    <col min="12036" max="12036" width="9.109375" style="43"/>
    <col min="12037" max="12039" width="9.109375" style="43" customWidth="1"/>
    <col min="12040" max="12285" width="9.109375" style="43"/>
    <col min="12286" max="12286" width="0" style="43" hidden="1" customWidth="1"/>
    <col min="12287" max="12287" width="83.5546875" style="43" customWidth="1"/>
    <col min="12288" max="12288" width="11.44140625" style="43" customWidth="1"/>
    <col min="12289" max="12289" width="11" style="43" customWidth="1"/>
    <col min="12290" max="12290" width="10.44140625" style="43" customWidth="1"/>
    <col min="12291" max="12291" width="11" style="43" customWidth="1"/>
    <col min="12292" max="12292" width="9.109375" style="43"/>
    <col min="12293" max="12295" width="9.109375" style="43" customWidth="1"/>
    <col min="12296" max="12541" width="9.109375" style="43"/>
    <col min="12542" max="12542" width="0" style="43" hidden="1" customWidth="1"/>
    <col min="12543" max="12543" width="83.5546875" style="43" customWidth="1"/>
    <col min="12544" max="12544" width="11.44140625" style="43" customWidth="1"/>
    <col min="12545" max="12545" width="11" style="43" customWidth="1"/>
    <col min="12546" max="12546" width="10.44140625" style="43" customWidth="1"/>
    <col min="12547" max="12547" width="11" style="43" customWidth="1"/>
    <col min="12548" max="12548" width="9.109375" style="43"/>
    <col min="12549" max="12551" width="9.109375" style="43" customWidth="1"/>
    <col min="12552" max="12797" width="9.109375" style="43"/>
    <col min="12798" max="12798" width="0" style="43" hidden="1" customWidth="1"/>
    <col min="12799" max="12799" width="83.5546875" style="43" customWidth="1"/>
    <col min="12800" max="12800" width="11.44140625" style="43" customWidth="1"/>
    <col min="12801" max="12801" width="11" style="43" customWidth="1"/>
    <col min="12802" max="12802" width="10.44140625" style="43" customWidth="1"/>
    <col min="12803" max="12803" width="11" style="43" customWidth="1"/>
    <col min="12804" max="12804" width="9.109375" style="43"/>
    <col min="12805" max="12807" width="9.109375" style="43" customWidth="1"/>
    <col min="12808" max="13053" width="9.109375" style="43"/>
    <col min="13054" max="13054" width="0" style="43" hidden="1" customWidth="1"/>
    <col min="13055" max="13055" width="83.5546875" style="43" customWidth="1"/>
    <col min="13056" max="13056" width="11.44140625" style="43" customWidth="1"/>
    <col min="13057" max="13057" width="11" style="43" customWidth="1"/>
    <col min="13058" max="13058" width="10.44140625" style="43" customWidth="1"/>
    <col min="13059" max="13059" width="11" style="43" customWidth="1"/>
    <col min="13060" max="13060" width="9.109375" style="43"/>
    <col min="13061" max="13063" width="9.109375" style="43" customWidth="1"/>
    <col min="13064" max="13309" width="9.109375" style="43"/>
    <col min="13310" max="13310" width="0" style="43" hidden="1" customWidth="1"/>
    <col min="13311" max="13311" width="83.5546875" style="43" customWidth="1"/>
    <col min="13312" max="13312" width="11.44140625" style="43" customWidth="1"/>
    <col min="13313" max="13313" width="11" style="43" customWidth="1"/>
    <col min="13314" max="13314" width="10.44140625" style="43" customWidth="1"/>
    <col min="13315" max="13315" width="11" style="43" customWidth="1"/>
    <col min="13316" max="13316" width="9.109375" style="43"/>
    <col min="13317" max="13319" width="9.109375" style="43" customWidth="1"/>
    <col min="13320" max="13565" width="9.109375" style="43"/>
    <col min="13566" max="13566" width="0" style="43" hidden="1" customWidth="1"/>
    <col min="13567" max="13567" width="83.5546875" style="43" customWidth="1"/>
    <col min="13568" max="13568" width="11.44140625" style="43" customWidth="1"/>
    <col min="13569" max="13569" width="11" style="43" customWidth="1"/>
    <col min="13570" max="13570" width="10.44140625" style="43" customWidth="1"/>
    <col min="13571" max="13571" width="11" style="43" customWidth="1"/>
    <col min="13572" max="13572" width="9.109375" style="43"/>
    <col min="13573" max="13575" width="9.109375" style="43" customWidth="1"/>
    <col min="13576" max="13821" width="9.109375" style="43"/>
    <col min="13822" max="13822" width="0" style="43" hidden="1" customWidth="1"/>
    <col min="13823" max="13823" width="83.5546875" style="43" customWidth="1"/>
    <col min="13824" max="13824" width="11.44140625" style="43" customWidth="1"/>
    <col min="13825" max="13825" width="11" style="43" customWidth="1"/>
    <col min="13826" max="13826" width="10.44140625" style="43" customWidth="1"/>
    <col min="13827" max="13827" width="11" style="43" customWidth="1"/>
    <col min="13828" max="13828" width="9.109375" style="43"/>
    <col min="13829" max="13831" width="9.109375" style="43" customWidth="1"/>
    <col min="13832" max="14077" width="9.109375" style="43"/>
    <col min="14078" max="14078" width="0" style="43" hidden="1" customWidth="1"/>
    <col min="14079" max="14079" width="83.5546875" style="43" customWidth="1"/>
    <col min="14080" max="14080" width="11.44140625" style="43" customWidth="1"/>
    <col min="14081" max="14081" width="11" style="43" customWidth="1"/>
    <col min="14082" max="14082" width="10.44140625" style="43" customWidth="1"/>
    <col min="14083" max="14083" width="11" style="43" customWidth="1"/>
    <col min="14084" max="14084" width="9.109375" style="43"/>
    <col min="14085" max="14087" width="9.109375" style="43" customWidth="1"/>
    <col min="14088" max="14333" width="9.109375" style="43"/>
    <col min="14334" max="14334" width="0" style="43" hidden="1" customWidth="1"/>
    <col min="14335" max="14335" width="83.5546875" style="43" customWidth="1"/>
    <col min="14336" max="14336" width="11.44140625" style="43" customWidth="1"/>
    <col min="14337" max="14337" width="11" style="43" customWidth="1"/>
    <col min="14338" max="14338" width="10.44140625" style="43" customWidth="1"/>
    <col min="14339" max="14339" width="11" style="43" customWidth="1"/>
    <col min="14340" max="14340" width="9.109375" style="43"/>
    <col min="14341" max="14343" width="9.109375" style="43" customWidth="1"/>
    <col min="14344" max="14589" width="9.109375" style="43"/>
    <col min="14590" max="14590" width="0" style="43" hidden="1" customWidth="1"/>
    <col min="14591" max="14591" width="83.5546875" style="43" customWidth="1"/>
    <col min="14592" max="14592" width="11.44140625" style="43" customWidth="1"/>
    <col min="14593" max="14593" width="11" style="43" customWidth="1"/>
    <col min="14594" max="14594" width="10.44140625" style="43" customWidth="1"/>
    <col min="14595" max="14595" width="11" style="43" customWidth="1"/>
    <col min="14596" max="14596" width="9.109375" style="43"/>
    <col min="14597" max="14599" width="9.109375" style="43" customWidth="1"/>
    <col min="14600" max="14845" width="9.109375" style="43"/>
    <col min="14846" max="14846" width="0" style="43" hidden="1" customWidth="1"/>
    <col min="14847" max="14847" width="83.5546875" style="43" customWidth="1"/>
    <col min="14848" max="14848" width="11.44140625" style="43" customWidth="1"/>
    <col min="14849" max="14849" width="11" style="43" customWidth="1"/>
    <col min="14850" max="14850" width="10.44140625" style="43" customWidth="1"/>
    <col min="14851" max="14851" width="11" style="43" customWidth="1"/>
    <col min="14852" max="14852" width="9.109375" style="43"/>
    <col min="14853" max="14855" width="9.109375" style="43" customWidth="1"/>
    <col min="14856" max="15101" width="9.109375" style="43"/>
    <col min="15102" max="15102" width="0" style="43" hidden="1" customWidth="1"/>
    <col min="15103" max="15103" width="83.5546875" style="43" customWidth="1"/>
    <col min="15104" max="15104" width="11.44140625" style="43" customWidth="1"/>
    <col min="15105" max="15105" width="11" style="43" customWidth="1"/>
    <col min="15106" max="15106" width="10.44140625" style="43" customWidth="1"/>
    <col min="15107" max="15107" width="11" style="43" customWidth="1"/>
    <col min="15108" max="15108" width="9.109375" style="43"/>
    <col min="15109" max="15111" width="9.109375" style="43" customWidth="1"/>
    <col min="15112" max="15357" width="9.109375" style="43"/>
    <col min="15358" max="15358" width="0" style="43" hidden="1" customWidth="1"/>
    <col min="15359" max="15359" width="83.5546875" style="43" customWidth="1"/>
    <col min="15360" max="15360" width="11.44140625" style="43" customWidth="1"/>
    <col min="15361" max="15361" width="11" style="43" customWidth="1"/>
    <col min="15362" max="15362" width="10.44140625" style="43" customWidth="1"/>
    <col min="15363" max="15363" width="11" style="43" customWidth="1"/>
    <col min="15364" max="15364" width="9.109375" style="43"/>
    <col min="15365" max="15367" width="9.109375" style="43" customWidth="1"/>
    <col min="15368" max="15613" width="9.109375" style="43"/>
    <col min="15614" max="15614" width="0" style="43" hidden="1" customWidth="1"/>
    <col min="15615" max="15615" width="83.5546875" style="43" customWidth="1"/>
    <col min="15616" max="15616" width="11.44140625" style="43" customWidth="1"/>
    <col min="15617" max="15617" width="11" style="43" customWidth="1"/>
    <col min="15618" max="15618" width="10.44140625" style="43" customWidth="1"/>
    <col min="15619" max="15619" width="11" style="43" customWidth="1"/>
    <col min="15620" max="15620" width="9.109375" style="43"/>
    <col min="15621" max="15623" width="9.109375" style="43" customWidth="1"/>
    <col min="15624" max="15869" width="9.109375" style="43"/>
    <col min="15870" max="15870" width="0" style="43" hidden="1" customWidth="1"/>
    <col min="15871" max="15871" width="83.5546875" style="43" customWidth="1"/>
    <col min="15872" max="15872" width="11.44140625" style="43" customWidth="1"/>
    <col min="15873" max="15873" width="11" style="43" customWidth="1"/>
    <col min="15874" max="15874" width="10.44140625" style="43" customWidth="1"/>
    <col min="15875" max="15875" width="11" style="43" customWidth="1"/>
    <col min="15876" max="15876" width="9.109375" style="43"/>
    <col min="15877" max="15879" width="9.109375" style="43" customWidth="1"/>
    <col min="15880" max="16125" width="9.109375" style="43"/>
    <col min="16126" max="16126" width="0" style="43" hidden="1" customWidth="1"/>
    <col min="16127" max="16127" width="83.5546875" style="43" customWidth="1"/>
    <col min="16128" max="16128" width="11.44140625" style="43" customWidth="1"/>
    <col min="16129" max="16129" width="11" style="43" customWidth="1"/>
    <col min="16130" max="16130" width="10.44140625" style="43" customWidth="1"/>
    <col min="16131" max="16131" width="11" style="43" customWidth="1"/>
    <col min="16132" max="16132" width="9.109375" style="43"/>
    <col min="16133" max="16135" width="9.109375" style="43" customWidth="1"/>
    <col min="16136" max="16381" width="9.109375" style="43"/>
    <col min="16382" max="16383" width="9.109375" style="43" customWidth="1"/>
    <col min="16384" max="16384" width="9.109375" style="43"/>
  </cols>
  <sheetData>
    <row r="1" spans="1:11" ht="21" x14ac:dyDescent="0.4">
      <c r="C1" s="495" t="s">
        <v>190</v>
      </c>
      <c r="D1" s="495"/>
      <c r="E1" s="495"/>
      <c r="F1" s="495"/>
    </row>
    <row r="2" spans="1:11" s="34" customFormat="1" ht="24.75" customHeight="1" x14ac:dyDescent="0.3">
      <c r="A2" s="498" t="s">
        <v>19</v>
      </c>
      <c r="B2" s="498"/>
      <c r="C2" s="498"/>
      <c r="D2" s="498"/>
      <c r="E2" s="498"/>
      <c r="F2" s="498"/>
    </row>
    <row r="3" spans="1:11" s="34" customFormat="1" ht="26.25" customHeight="1" x14ac:dyDescent="0.3">
      <c r="A3" s="35"/>
      <c r="B3" s="499" t="s">
        <v>40</v>
      </c>
      <c r="C3" s="499"/>
      <c r="D3" s="499"/>
      <c r="E3" s="499"/>
      <c r="F3" s="499"/>
    </row>
    <row r="4" spans="1:11" s="25" customFormat="1" ht="15.6" customHeight="1" x14ac:dyDescent="0.3">
      <c r="A4" s="26"/>
      <c r="B4" s="491" t="s">
        <v>15</v>
      </c>
      <c r="C4" s="492"/>
      <c r="D4" s="492"/>
      <c r="E4" s="492"/>
      <c r="F4" s="492"/>
    </row>
    <row r="5" spans="1:11" s="25" customFormat="1" ht="15.6" customHeight="1" x14ac:dyDescent="0.3">
      <c r="A5" s="26"/>
      <c r="B5" s="491" t="s">
        <v>16</v>
      </c>
      <c r="C5" s="492"/>
      <c r="D5" s="492"/>
      <c r="E5" s="492"/>
      <c r="F5" s="492"/>
    </row>
    <row r="6" spans="1:11" s="38" customFormat="1" ht="15.75" customHeight="1" x14ac:dyDescent="0.3">
      <c r="A6" s="36"/>
      <c r="B6" s="36"/>
      <c r="C6" s="222"/>
      <c r="D6" s="36"/>
      <c r="E6" s="36"/>
      <c r="F6" s="37" t="s">
        <v>17</v>
      </c>
    </row>
    <row r="7" spans="1:11" s="29" customFormat="1" ht="24.75" customHeight="1" x14ac:dyDescent="0.3">
      <c r="A7" s="28"/>
      <c r="B7" s="487"/>
      <c r="C7" s="493" t="str">
        <f>'1'!C7:C8</f>
        <v>Січень      2022 р.</v>
      </c>
      <c r="D7" s="488" t="str">
        <f>'1'!D7:D8</f>
        <v>Січень      2023 р.</v>
      </c>
      <c r="E7" s="489" t="s">
        <v>18</v>
      </c>
      <c r="F7" s="489"/>
    </row>
    <row r="8" spans="1:11" s="29" customFormat="1" ht="46.5" customHeight="1" x14ac:dyDescent="0.3">
      <c r="A8" s="28"/>
      <c r="B8" s="487"/>
      <c r="C8" s="493"/>
      <c r="D8" s="488"/>
      <c r="E8" s="105" t="s">
        <v>2</v>
      </c>
      <c r="F8" s="105" t="s">
        <v>11</v>
      </c>
    </row>
    <row r="9" spans="1:11" s="39" customFormat="1" ht="30.75" customHeight="1" x14ac:dyDescent="0.3">
      <c r="B9" s="428" t="s">
        <v>10</v>
      </c>
      <c r="C9" s="223">
        <v>336</v>
      </c>
      <c r="D9" s="223">
        <v>230</v>
      </c>
      <c r="E9" s="225">
        <v>68.452380952380949</v>
      </c>
      <c r="F9" s="223">
        <v>-106</v>
      </c>
      <c r="H9" s="40"/>
      <c r="I9" s="41"/>
      <c r="K9" s="41"/>
    </row>
    <row r="10" spans="1:11" s="39" customFormat="1" ht="22.35" customHeight="1" x14ac:dyDescent="0.3">
      <c r="B10" s="44" t="s">
        <v>41</v>
      </c>
      <c r="C10" s="223"/>
      <c r="D10" s="211"/>
      <c r="E10" s="225"/>
      <c r="F10" s="223"/>
      <c r="H10" s="40"/>
      <c r="I10" s="41"/>
      <c r="K10" s="41"/>
    </row>
    <row r="11" spans="1:11" s="32" customFormat="1" ht="44.25" customHeight="1" x14ac:dyDescent="0.3">
      <c r="B11" s="42" t="s">
        <v>42</v>
      </c>
      <c r="C11" s="221">
        <v>55</v>
      </c>
      <c r="D11" s="221">
        <v>58</v>
      </c>
      <c r="E11" s="226">
        <v>105.45454545454544</v>
      </c>
      <c r="F11" s="221">
        <v>3</v>
      </c>
      <c r="H11" s="40"/>
      <c r="I11" s="41"/>
      <c r="K11" s="41"/>
    </row>
    <row r="12" spans="1:11" s="32" customFormat="1" ht="30.6" customHeight="1" x14ac:dyDescent="0.3">
      <c r="B12" s="42" t="s">
        <v>43</v>
      </c>
      <c r="C12" s="221">
        <v>57</v>
      </c>
      <c r="D12" s="221">
        <v>85</v>
      </c>
      <c r="E12" s="226">
        <v>149.12280701754386</v>
      </c>
      <c r="F12" s="221">
        <v>28</v>
      </c>
      <c r="H12" s="40"/>
      <c r="I12" s="41"/>
      <c r="K12" s="41"/>
    </row>
    <row r="13" spans="1:11" s="32" customFormat="1" ht="30.6" customHeight="1" x14ac:dyDescent="0.3">
      <c r="B13" s="42" t="s">
        <v>44</v>
      </c>
      <c r="C13" s="221">
        <v>142</v>
      </c>
      <c r="D13" s="221">
        <v>41</v>
      </c>
      <c r="E13" s="226">
        <v>28.87323943661972</v>
      </c>
      <c r="F13" s="221">
        <v>-101</v>
      </c>
      <c r="H13" s="40"/>
      <c r="I13" s="41"/>
      <c r="K13" s="41"/>
    </row>
    <row r="14" spans="1:11" s="32" customFormat="1" ht="30.6" customHeight="1" x14ac:dyDescent="0.3">
      <c r="B14" s="42" t="s">
        <v>45</v>
      </c>
      <c r="C14" s="221">
        <v>6</v>
      </c>
      <c r="D14" s="221">
        <v>4</v>
      </c>
      <c r="E14" s="226">
        <v>66.666666666666657</v>
      </c>
      <c r="F14" s="221">
        <v>-2</v>
      </c>
      <c r="H14" s="40"/>
      <c r="I14" s="41"/>
      <c r="K14" s="41"/>
    </row>
    <row r="15" spans="1:11" s="32" customFormat="1" ht="33.75" customHeight="1" x14ac:dyDescent="0.3">
      <c r="B15" s="42" t="s">
        <v>46</v>
      </c>
      <c r="C15" s="221">
        <v>52</v>
      </c>
      <c r="D15" s="221">
        <v>21</v>
      </c>
      <c r="E15" s="226">
        <v>40.384615384615387</v>
      </c>
      <c r="F15" s="221">
        <v>-31</v>
      </c>
      <c r="H15" s="40"/>
      <c r="I15" s="41"/>
      <c r="K15" s="41"/>
    </row>
    <row r="16" spans="1:11" s="32" customFormat="1" ht="42" customHeight="1" x14ac:dyDescent="0.3">
      <c r="B16" s="42" t="s">
        <v>47</v>
      </c>
      <c r="C16" s="221">
        <v>0</v>
      </c>
      <c r="D16" s="221">
        <v>0</v>
      </c>
      <c r="E16" s="441"/>
      <c r="F16" s="221">
        <v>0</v>
      </c>
      <c r="H16" s="40"/>
      <c r="I16" s="41"/>
      <c r="K16" s="41"/>
    </row>
    <row r="17" spans="2:11" s="32" customFormat="1" ht="30.6" customHeight="1" x14ac:dyDescent="0.3">
      <c r="B17" s="42" t="s">
        <v>48</v>
      </c>
      <c r="C17" s="221">
        <v>3</v>
      </c>
      <c r="D17" s="221">
        <v>3</v>
      </c>
      <c r="E17" s="226">
        <v>100</v>
      </c>
      <c r="F17" s="221">
        <v>0</v>
      </c>
      <c r="H17" s="40"/>
      <c r="I17" s="41"/>
      <c r="K17" s="41"/>
    </row>
    <row r="18" spans="2:11" s="32" customFormat="1" ht="45.75" customHeight="1" x14ac:dyDescent="0.3">
      <c r="B18" s="42" t="s">
        <v>49</v>
      </c>
      <c r="C18" s="221">
        <v>5</v>
      </c>
      <c r="D18" s="221">
        <v>6</v>
      </c>
      <c r="E18" s="226">
        <v>120</v>
      </c>
      <c r="F18" s="221">
        <v>1</v>
      </c>
      <c r="H18" s="40"/>
      <c r="I18" s="41"/>
      <c r="K18" s="41"/>
    </row>
    <row r="19" spans="2:11" s="32" customFormat="1" ht="30.75" customHeight="1" x14ac:dyDescent="0.3">
      <c r="B19" s="42" t="s">
        <v>50</v>
      </c>
      <c r="C19" s="221">
        <v>16</v>
      </c>
      <c r="D19" s="221">
        <v>12</v>
      </c>
      <c r="E19" s="226">
        <v>75</v>
      </c>
      <c r="F19" s="221">
        <v>-4</v>
      </c>
      <c r="H19" s="40"/>
      <c r="I19" s="41"/>
      <c r="K19" s="41"/>
    </row>
    <row r="21" spans="2:11" x14ac:dyDescent="0.35">
      <c r="C21" s="224"/>
      <c r="D21" s="220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90" zoomScaleNormal="90" workbookViewId="0">
      <selection activeCell="B3" sqref="B3:D3"/>
    </sheetView>
  </sheetViews>
  <sheetFormatPr defaultColWidth="9.109375" defaultRowHeight="15.6" x14ac:dyDescent="0.3"/>
  <cols>
    <col min="1" max="1" width="3.109375" style="81" customWidth="1"/>
    <col min="2" max="2" width="52.44140625" style="89" customWidth="1"/>
    <col min="3" max="3" width="21.44140625" style="199" customWidth="1"/>
    <col min="4" max="4" width="22.109375" style="198" customWidth="1"/>
    <col min="5" max="16384" width="9.109375" style="82"/>
  </cols>
  <sheetData>
    <row r="1" spans="1:4" ht="27" customHeight="1" x14ac:dyDescent="0.3">
      <c r="C1" s="608" t="s">
        <v>190</v>
      </c>
      <c r="D1" s="608"/>
    </row>
    <row r="2" spans="1:4" ht="62.4" customHeight="1" x14ac:dyDescent="0.3">
      <c r="A2" s="512" t="s">
        <v>388</v>
      </c>
      <c r="B2" s="512"/>
      <c r="C2" s="512"/>
      <c r="D2" s="512"/>
    </row>
    <row r="3" spans="1:4" ht="20.25" customHeight="1" x14ac:dyDescent="0.3">
      <c r="B3" s="512" t="s">
        <v>460</v>
      </c>
      <c r="C3" s="512"/>
      <c r="D3" s="512"/>
    </row>
    <row r="4" spans="1:4" ht="9.75" customHeight="1" x14ac:dyDescent="0.3"/>
    <row r="5" spans="1:4" s="83" customFormat="1" ht="63.75" customHeight="1" x14ac:dyDescent="0.3">
      <c r="A5" s="135"/>
      <c r="B5" s="136"/>
      <c r="C5" s="197" t="s">
        <v>245</v>
      </c>
      <c r="D5" s="196" t="s">
        <v>246</v>
      </c>
    </row>
    <row r="6" spans="1:4" ht="27.9" customHeight="1" x14ac:dyDescent="0.3">
      <c r="A6" s="84">
        <v>1</v>
      </c>
      <c r="B6" s="195" t="s">
        <v>216</v>
      </c>
      <c r="C6" s="340">
        <v>17</v>
      </c>
      <c r="D6" s="341">
        <v>73.91304347826086</v>
      </c>
    </row>
    <row r="7" spans="1:4" ht="57.9" customHeight="1" x14ac:dyDescent="0.3">
      <c r="A7" s="84">
        <v>2</v>
      </c>
      <c r="B7" s="195" t="s">
        <v>309</v>
      </c>
      <c r="C7" s="340">
        <v>11</v>
      </c>
      <c r="D7" s="341">
        <v>84.615384615384613</v>
      </c>
    </row>
    <row r="8" spans="1:4" ht="27.9" customHeight="1" x14ac:dyDescent="0.3">
      <c r="A8" s="84">
        <v>3</v>
      </c>
      <c r="B8" s="195" t="s">
        <v>202</v>
      </c>
      <c r="C8" s="340">
        <v>9</v>
      </c>
      <c r="D8" s="341">
        <v>75</v>
      </c>
    </row>
    <row r="9" spans="1:4" s="86" customFormat="1" ht="27.9" customHeight="1" x14ac:dyDescent="0.3">
      <c r="A9" s="84">
        <v>4</v>
      </c>
      <c r="B9" s="195" t="s">
        <v>203</v>
      </c>
      <c r="C9" s="340">
        <v>6</v>
      </c>
      <c r="D9" s="341">
        <v>85.714285714285708</v>
      </c>
    </row>
    <row r="10" spans="1:4" s="86" customFormat="1" ht="27.9" customHeight="1" x14ac:dyDescent="0.3">
      <c r="A10" s="84">
        <v>5</v>
      </c>
      <c r="B10" s="195" t="s">
        <v>228</v>
      </c>
      <c r="C10" s="340">
        <v>5</v>
      </c>
      <c r="D10" s="341">
        <v>100</v>
      </c>
    </row>
    <row r="11" spans="1:4" s="86" customFormat="1" ht="27.9" customHeight="1" x14ac:dyDescent="0.3">
      <c r="A11" s="84">
        <v>6</v>
      </c>
      <c r="B11" s="195" t="s">
        <v>219</v>
      </c>
      <c r="C11" s="340">
        <v>4</v>
      </c>
      <c r="D11" s="341">
        <v>100</v>
      </c>
    </row>
    <row r="12" spans="1:4" s="86" customFormat="1" ht="57.9" customHeight="1" x14ac:dyDescent="0.3">
      <c r="A12" s="84">
        <v>7</v>
      </c>
      <c r="B12" s="195" t="s">
        <v>308</v>
      </c>
      <c r="C12" s="340">
        <v>3</v>
      </c>
      <c r="D12" s="341">
        <v>100</v>
      </c>
    </row>
    <row r="13" spans="1:4" s="86" customFormat="1" ht="27.9" customHeight="1" x14ac:dyDescent="0.3">
      <c r="A13" s="84">
        <v>8</v>
      </c>
      <c r="B13" s="195" t="s">
        <v>210</v>
      </c>
      <c r="C13" s="340">
        <v>3</v>
      </c>
      <c r="D13" s="341">
        <v>100</v>
      </c>
    </row>
    <row r="14" spans="1:4" s="86" customFormat="1" ht="42" customHeight="1" x14ac:dyDescent="0.3">
      <c r="A14" s="84">
        <v>9</v>
      </c>
      <c r="B14" s="195" t="s">
        <v>307</v>
      </c>
      <c r="C14" s="340">
        <v>3</v>
      </c>
      <c r="D14" s="341">
        <v>100</v>
      </c>
    </row>
    <row r="15" spans="1:4" s="86" customFormat="1" ht="27.9" customHeight="1" x14ac:dyDescent="0.3">
      <c r="A15" s="84">
        <v>10</v>
      </c>
      <c r="B15" s="195" t="s">
        <v>320</v>
      </c>
      <c r="C15" s="340">
        <v>2</v>
      </c>
      <c r="D15" s="341">
        <v>66.666666666666657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90" zoomScaleNormal="90" workbookViewId="0">
      <selection activeCell="B6" sqref="B6"/>
    </sheetView>
  </sheetViews>
  <sheetFormatPr defaultColWidth="9.109375" defaultRowHeight="15.6" x14ac:dyDescent="0.3"/>
  <cols>
    <col min="1" max="1" width="3.109375" style="81" customWidth="1"/>
    <col min="2" max="2" width="52.44140625" style="89" customWidth="1"/>
    <col min="3" max="3" width="21.44140625" style="89" customWidth="1"/>
    <col min="4" max="4" width="22.109375" style="82" customWidth="1"/>
    <col min="5" max="16384" width="9.109375" style="82"/>
  </cols>
  <sheetData>
    <row r="1" spans="1:4" ht="24.75" customHeight="1" x14ac:dyDescent="0.3">
      <c r="C1" s="607" t="s">
        <v>190</v>
      </c>
      <c r="D1" s="607"/>
    </row>
    <row r="2" spans="1:4" ht="68.25" customHeight="1" x14ac:dyDescent="0.3">
      <c r="A2" s="512" t="s">
        <v>389</v>
      </c>
      <c r="B2" s="512"/>
      <c r="C2" s="512"/>
      <c r="D2" s="512"/>
    </row>
    <row r="3" spans="1:4" ht="20.399999999999999" x14ac:dyDescent="0.3">
      <c r="B3" s="512" t="s">
        <v>461</v>
      </c>
      <c r="C3" s="512"/>
      <c r="D3" s="512"/>
    </row>
    <row r="5" spans="1:4" s="83" customFormat="1" ht="62.4" x14ac:dyDescent="0.3">
      <c r="A5" s="135"/>
      <c r="B5" s="136"/>
      <c r="C5" s="137" t="s">
        <v>247</v>
      </c>
      <c r="D5" s="138" t="s">
        <v>246</v>
      </c>
    </row>
    <row r="6" spans="1:4" ht="27.9" customHeight="1" x14ac:dyDescent="0.3">
      <c r="A6" s="84">
        <v>1</v>
      </c>
      <c r="B6" s="195" t="s">
        <v>216</v>
      </c>
      <c r="C6" s="340">
        <v>6</v>
      </c>
      <c r="D6" s="341">
        <v>26.086956521739129</v>
      </c>
    </row>
    <row r="7" spans="1:4" ht="42" customHeight="1" x14ac:dyDescent="0.3">
      <c r="A7" s="84">
        <v>2</v>
      </c>
      <c r="B7" s="195" t="s">
        <v>201</v>
      </c>
      <c r="C7" s="340">
        <v>5</v>
      </c>
      <c r="D7" s="341">
        <v>83.333333333333343</v>
      </c>
    </row>
    <row r="8" spans="1:4" ht="27.9" customHeight="1" x14ac:dyDescent="0.3">
      <c r="A8" s="84">
        <v>3</v>
      </c>
      <c r="B8" s="195" t="s">
        <v>202</v>
      </c>
      <c r="C8" s="340">
        <v>3</v>
      </c>
      <c r="D8" s="341">
        <v>25</v>
      </c>
    </row>
    <row r="9" spans="1:4" s="86" customFormat="1" ht="27.9" customHeight="1" x14ac:dyDescent="0.3">
      <c r="A9" s="84">
        <v>4</v>
      </c>
      <c r="B9" s="195" t="s">
        <v>310</v>
      </c>
      <c r="C9" s="340">
        <v>3</v>
      </c>
      <c r="D9" s="341">
        <v>75</v>
      </c>
    </row>
    <row r="10" spans="1:4" s="86" customFormat="1" ht="57.9" customHeight="1" x14ac:dyDescent="0.3">
      <c r="A10" s="84">
        <v>5</v>
      </c>
      <c r="B10" s="195" t="s">
        <v>309</v>
      </c>
      <c r="C10" s="340">
        <v>2</v>
      </c>
      <c r="D10" s="341">
        <v>15.384615384615385</v>
      </c>
    </row>
    <row r="11" spans="1:4" ht="24" customHeight="1" x14ac:dyDescent="0.3"/>
    <row r="12" spans="1:4" ht="24" customHeight="1" x14ac:dyDescent="0.3"/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7" zoomScale="90" zoomScaleNormal="90" zoomScaleSheetLayoutView="90" workbookViewId="0">
      <selection activeCell="B15" sqref="B15"/>
    </sheetView>
  </sheetViews>
  <sheetFormatPr defaultRowHeight="15.6" x14ac:dyDescent="0.3"/>
  <cols>
    <col min="1" max="1" width="4.44140625" style="121" customWidth="1"/>
    <col min="2" max="2" width="61.44140625" style="89" customWidth="1"/>
    <col min="3" max="3" width="24.5546875" style="83" customWidth="1"/>
    <col min="4" max="222" width="8.88671875" style="82"/>
    <col min="223" max="223" width="4.44140625" style="82" customWidth="1"/>
    <col min="224" max="224" width="31.109375" style="82" customWidth="1"/>
    <col min="225" max="227" width="10" style="82" customWidth="1"/>
    <col min="228" max="228" width="10.44140625" style="82" customWidth="1"/>
    <col min="229" max="230" width="10" style="82" customWidth="1"/>
    <col min="231" max="478" width="8.88671875" style="82"/>
    <col min="479" max="479" width="4.44140625" style="82" customWidth="1"/>
    <col min="480" max="480" width="31.109375" style="82" customWidth="1"/>
    <col min="481" max="483" width="10" style="82" customWidth="1"/>
    <col min="484" max="484" width="10.44140625" style="82" customWidth="1"/>
    <col min="485" max="486" width="10" style="82" customWidth="1"/>
    <col min="487" max="734" width="8.88671875" style="82"/>
    <col min="735" max="735" width="4.44140625" style="82" customWidth="1"/>
    <col min="736" max="736" width="31.109375" style="82" customWidth="1"/>
    <col min="737" max="739" width="10" style="82" customWidth="1"/>
    <col min="740" max="740" width="10.44140625" style="82" customWidth="1"/>
    <col min="741" max="742" width="10" style="82" customWidth="1"/>
    <col min="743" max="990" width="8.88671875" style="82"/>
    <col min="991" max="991" width="4.44140625" style="82" customWidth="1"/>
    <col min="992" max="992" width="31.109375" style="82" customWidth="1"/>
    <col min="993" max="995" width="10" style="82" customWidth="1"/>
    <col min="996" max="996" width="10.44140625" style="82" customWidth="1"/>
    <col min="997" max="998" width="10" style="82" customWidth="1"/>
    <col min="999" max="1246" width="8.88671875" style="82"/>
    <col min="1247" max="1247" width="4.44140625" style="82" customWidth="1"/>
    <col min="1248" max="1248" width="31.109375" style="82" customWidth="1"/>
    <col min="1249" max="1251" width="10" style="82" customWidth="1"/>
    <col min="1252" max="1252" width="10.44140625" style="82" customWidth="1"/>
    <col min="1253" max="1254" width="10" style="82" customWidth="1"/>
    <col min="1255" max="1502" width="8.88671875" style="82"/>
    <col min="1503" max="1503" width="4.44140625" style="82" customWidth="1"/>
    <col min="1504" max="1504" width="31.109375" style="82" customWidth="1"/>
    <col min="1505" max="1507" width="10" style="82" customWidth="1"/>
    <col min="1508" max="1508" width="10.44140625" style="82" customWidth="1"/>
    <col min="1509" max="1510" width="10" style="82" customWidth="1"/>
    <col min="1511" max="1758" width="8.88671875" style="82"/>
    <col min="1759" max="1759" width="4.44140625" style="82" customWidth="1"/>
    <col min="1760" max="1760" width="31.109375" style="82" customWidth="1"/>
    <col min="1761" max="1763" width="10" style="82" customWidth="1"/>
    <col min="1764" max="1764" width="10.44140625" style="82" customWidth="1"/>
    <col min="1765" max="1766" width="10" style="82" customWidth="1"/>
    <col min="1767" max="2014" width="8.88671875" style="82"/>
    <col min="2015" max="2015" width="4.44140625" style="82" customWidth="1"/>
    <col min="2016" max="2016" width="31.109375" style="82" customWidth="1"/>
    <col min="2017" max="2019" width="10" style="82" customWidth="1"/>
    <col min="2020" max="2020" width="10.44140625" style="82" customWidth="1"/>
    <col min="2021" max="2022" width="10" style="82" customWidth="1"/>
    <col min="2023" max="2270" width="8.88671875" style="82"/>
    <col min="2271" max="2271" width="4.44140625" style="82" customWidth="1"/>
    <col min="2272" max="2272" width="31.109375" style="82" customWidth="1"/>
    <col min="2273" max="2275" width="10" style="82" customWidth="1"/>
    <col min="2276" max="2276" width="10.44140625" style="82" customWidth="1"/>
    <col min="2277" max="2278" width="10" style="82" customWidth="1"/>
    <col min="2279" max="2526" width="8.88671875" style="82"/>
    <col min="2527" max="2527" width="4.44140625" style="82" customWidth="1"/>
    <col min="2528" max="2528" width="31.109375" style="82" customWidth="1"/>
    <col min="2529" max="2531" width="10" style="82" customWidth="1"/>
    <col min="2532" max="2532" width="10.44140625" style="82" customWidth="1"/>
    <col min="2533" max="2534" width="10" style="82" customWidth="1"/>
    <col min="2535" max="2782" width="8.88671875" style="82"/>
    <col min="2783" max="2783" width="4.44140625" style="82" customWidth="1"/>
    <col min="2784" max="2784" width="31.109375" style="82" customWidth="1"/>
    <col min="2785" max="2787" width="10" style="82" customWidth="1"/>
    <col min="2788" max="2788" width="10.44140625" style="82" customWidth="1"/>
    <col min="2789" max="2790" width="10" style="82" customWidth="1"/>
    <col min="2791" max="3038" width="8.88671875" style="82"/>
    <col min="3039" max="3039" width="4.44140625" style="82" customWidth="1"/>
    <col min="3040" max="3040" width="31.109375" style="82" customWidth="1"/>
    <col min="3041" max="3043" width="10" style="82" customWidth="1"/>
    <col min="3044" max="3044" width="10.44140625" style="82" customWidth="1"/>
    <col min="3045" max="3046" width="10" style="82" customWidth="1"/>
    <col min="3047" max="3294" width="8.88671875" style="82"/>
    <col min="3295" max="3295" width="4.44140625" style="82" customWidth="1"/>
    <col min="3296" max="3296" width="31.109375" style="82" customWidth="1"/>
    <col min="3297" max="3299" width="10" style="82" customWidth="1"/>
    <col min="3300" max="3300" width="10.44140625" style="82" customWidth="1"/>
    <col min="3301" max="3302" width="10" style="82" customWidth="1"/>
    <col min="3303" max="3550" width="8.88671875" style="82"/>
    <col min="3551" max="3551" width="4.44140625" style="82" customWidth="1"/>
    <col min="3552" max="3552" width="31.109375" style="82" customWidth="1"/>
    <col min="3553" max="3555" width="10" style="82" customWidth="1"/>
    <col min="3556" max="3556" width="10.44140625" style="82" customWidth="1"/>
    <col min="3557" max="3558" width="10" style="82" customWidth="1"/>
    <col min="3559" max="3806" width="8.88671875" style="82"/>
    <col min="3807" max="3807" width="4.44140625" style="82" customWidth="1"/>
    <col min="3808" max="3808" width="31.109375" style="82" customWidth="1"/>
    <col min="3809" max="3811" width="10" style="82" customWidth="1"/>
    <col min="3812" max="3812" width="10.44140625" style="82" customWidth="1"/>
    <col min="3813" max="3814" width="10" style="82" customWidth="1"/>
    <col min="3815" max="4062" width="8.88671875" style="82"/>
    <col min="4063" max="4063" width="4.44140625" style="82" customWidth="1"/>
    <col min="4064" max="4064" width="31.109375" style="82" customWidth="1"/>
    <col min="4065" max="4067" width="10" style="82" customWidth="1"/>
    <col min="4068" max="4068" width="10.44140625" style="82" customWidth="1"/>
    <col min="4069" max="4070" width="10" style="82" customWidth="1"/>
    <col min="4071" max="4318" width="8.88671875" style="82"/>
    <col min="4319" max="4319" width="4.44140625" style="82" customWidth="1"/>
    <col min="4320" max="4320" width="31.109375" style="82" customWidth="1"/>
    <col min="4321" max="4323" width="10" style="82" customWidth="1"/>
    <col min="4324" max="4324" width="10.44140625" style="82" customWidth="1"/>
    <col min="4325" max="4326" width="10" style="82" customWidth="1"/>
    <col min="4327" max="4574" width="8.88671875" style="82"/>
    <col min="4575" max="4575" width="4.44140625" style="82" customWidth="1"/>
    <col min="4576" max="4576" width="31.109375" style="82" customWidth="1"/>
    <col min="4577" max="4579" width="10" style="82" customWidth="1"/>
    <col min="4580" max="4580" width="10.44140625" style="82" customWidth="1"/>
    <col min="4581" max="4582" width="10" style="82" customWidth="1"/>
    <col min="4583" max="4830" width="8.88671875" style="82"/>
    <col min="4831" max="4831" width="4.44140625" style="82" customWidth="1"/>
    <col min="4832" max="4832" width="31.109375" style="82" customWidth="1"/>
    <col min="4833" max="4835" width="10" style="82" customWidth="1"/>
    <col min="4836" max="4836" width="10.44140625" style="82" customWidth="1"/>
    <col min="4837" max="4838" width="10" style="82" customWidth="1"/>
    <col min="4839" max="5086" width="8.88671875" style="82"/>
    <col min="5087" max="5087" width="4.44140625" style="82" customWidth="1"/>
    <col min="5088" max="5088" width="31.109375" style="82" customWidth="1"/>
    <col min="5089" max="5091" width="10" style="82" customWidth="1"/>
    <col min="5092" max="5092" width="10.44140625" style="82" customWidth="1"/>
    <col min="5093" max="5094" width="10" style="82" customWidth="1"/>
    <col min="5095" max="5342" width="8.88671875" style="82"/>
    <col min="5343" max="5343" width="4.44140625" style="82" customWidth="1"/>
    <col min="5344" max="5344" width="31.109375" style="82" customWidth="1"/>
    <col min="5345" max="5347" width="10" style="82" customWidth="1"/>
    <col min="5348" max="5348" width="10.44140625" style="82" customWidth="1"/>
    <col min="5349" max="5350" width="10" style="82" customWidth="1"/>
    <col min="5351" max="5598" width="8.88671875" style="82"/>
    <col min="5599" max="5599" width="4.44140625" style="82" customWidth="1"/>
    <col min="5600" max="5600" width="31.109375" style="82" customWidth="1"/>
    <col min="5601" max="5603" width="10" style="82" customWidth="1"/>
    <col min="5604" max="5604" width="10.44140625" style="82" customWidth="1"/>
    <col min="5605" max="5606" width="10" style="82" customWidth="1"/>
    <col min="5607" max="5854" width="8.88671875" style="82"/>
    <col min="5855" max="5855" width="4.44140625" style="82" customWidth="1"/>
    <col min="5856" max="5856" width="31.109375" style="82" customWidth="1"/>
    <col min="5857" max="5859" width="10" style="82" customWidth="1"/>
    <col min="5860" max="5860" width="10.44140625" style="82" customWidth="1"/>
    <col min="5861" max="5862" width="10" style="82" customWidth="1"/>
    <col min="5863" max="6110" width="8.88671875" style="82"/>
    <col min="6111" max="6111" width="4.44140625" style="82" customWidth="1"/>
    <col min="6112" max="6112" width="31.109375" style="82" customWidth="1"/>
    <col min="6113" max="6115" width="10" style="82" customWidth="1"/>
    <col min="6116" max="6116" width="10.44140625" style="82" customWidth="1"/>
    <col min="6117" max="6118" width="10" style="82" customWidth="1"/>
    <col min="6119" max="6366" width="8.88671875" style="82"/>
    <col min="6367" max="6367" width="4.44140625" style="82" customWidth="1"/>
    <col min="6368" max="6368" width="31.109375" style="82" customWidth="1"/>
    <col min="6369" max="6371" width="10" style="82" customWidth="1"/>
    <col min="6372" max="6372" width="10.44140625" style="82" customWidth="1"/>
    <col min="6373" max="6374" width="10" style="82" customWidth="1"/>
    <col min="6375" max="6622" width="8.88671875" style="82"/>
    <col min="6623" max="6623" width="4.44140625" style="82" customWidth="1"/>
    <col min="6624" max="6624" width="31.109375" style="82" customWidth="1"/>
    <col min="6625" max="6627" width="10" style="82" customWidth="1"/>
    <col min="6628" max="6628" width="10.44140625" style="82" customWidth="1"/>
    <col min="6629" max="6630" width="10" style="82" customWidth="1"/>
    <col min="6631" max="6878" width="8.88671875" style="82"/>
    <col min="6879" max="6879" width="4.44140625" style="82" customWidth="1"/>
    <col min="6880" max="6880" width="31.109375" style="82" customWidth="1"/>
    <col min="6881" max="6883" width="10" style="82" customWidth="1"/>
    <col min="6884" max="6884" width="10.44140625" style="82" customWidth="1"/>
    <col min="6885" max="6886" width="10" style="82" customWidth="1"/>
    <col min="6887" max="7134" width="8.88671875" style="82"/>
    <col min="7135" max="7135" width="4.44140625" style="82" customWidth="1"/>
    <col min="7136" max="7136" width="31.109375" style="82" customWidth="1"/>
    <col min="7137" max="7139" width="10" style="82" customWidth="1"/>
    <col min="7140" max="7140" width="10.44140625" style="82" customWidth="1"/>
    <col min="7141" max="7142" width="10" style="82" customWidth="1"/>
    <col min="7143" max="7390" width="8.88671875" style="82"/>
    <col min="7391" max="7391" width="4.44140625" style="82" customWidth="1"/>
    <col min="7392" max="7392" width="31.109375" style="82" customWidth="1"/>
    <col min="7393" max="7395" width="10" style="82" customWidth="1"/>
    <col min="7396" max="7396" width="10.44140625" style="82" customWidth="1"/>
    <col min="7397" max="7398" width="10" style="82" customWidth="1"/>
    <col min="7399" max="7646" width="8.88671875" style="82"/>
    <col min="7647" max="7647" width="4.44140625" style="82" customWidth="1"/>
    <col min="7648" max="7648" width="31.109375" style="82" customWidth="1"/>
    <col min="7649" max="7651" width="10" style="82" customWidth="1"/>
    <col min="7652" max="7652" width="10.44140625" style="82" customWidth="1"/>
    <col min="7653" max="7654" width="10" style="82" customWidth="1"/>
    <col min="7655" max="7902" width="8.88671875" style="82"/>
    <col min="7903" max="7903" width="4.44140625" style="82" customWidth="1"/>
    <col min="7904" max="7904" width="31.109375" style="82" customWidth="1"/>
    <col min="7905" max="7907" width="10" style="82" customWidth="1"/>
    <col min="7908" max="7908" width="10.44140625" style="82" customWidth="1"/>
    <col min="7909" max="7910" width="10" style="82" customWidth="1"/>
    <col min="7911" max="8158" width="8.88671875" style="82"/>
    <col min="8159" max="8159" width="4.44140625" style="82" customWidth="1"/>
    <col min="8160" max="8160" width="31.109375" style="82" customWidth="1"/>
    <col min="8161" max="8163" width="10" style="82" customWidth="1"/>
    <col min="8164" max="8164" width="10.44140625" style="82" customWidth="1"/>
    <col min="8165" max="8166" width="10" style="82" customWidth="1"/>
    <col min="8167" max="8414" width="8.88671875" style="82"/>
    <col min="8415" max="8415" width="4.44140625" style="82" customWidth="1"/>
    <col min="8416" max="8416" width="31.109375" style="82" customWidth="1"/>
    <col min="8417" max="8419" width="10" style="82" customWidth="1"/>
    <col min="8420" max="8420" width="10.44140625" style="82" customWidth="1"/>
    <col min="8421" max="8422" width="10" style="82" customWidth="1"/>
    <col min="8423" max="8670" width="8.88671875" style="82"/>
    <col min="8671" max="8671" width="4.44140625" style="82" customWidth="1"/>
    <col min="8672" max="8672" width="31.109375" style="82" customWidth="1"/>
    <col min="8673" max="8675" width="10" style="82" customWidth="1"/>
    <col min="8676" max="8676" width="10.44140625" style="82" customWidth="1"/>
    <col min="8677" max="8678" width="10" style="82" customWidth="1"/>
    <col min="8679" max="8926" width="8.88671875" style="82"/>
    <col min="8927" max="8927" width="4.44140625" style="82" customWidth="1"/>
    <col min="8928" max="8928" width="31.109375" style="82" customWidth="1"/>
    <col min="8929" max="8931" width="10" style="82" customWidth="1"/>
    <col min="8932" max="8932" width="10.44140625" style="82" customWidth="1"/>
    <col min="8933" max="8934" width="10" style="82" customWidth="1"/>
    <col min="8935" max="9182" width="8.88671875" style="82"/>
    <col min="9183" max="9183" width="4.44140625" style="82" customWidth="1"/>
    <col min="9184" max="9184" width="31.109375" style="82" customWidth="1"/>
    <col min="9185" max="9187" width="10" style="82" customWidth="1"/>
    <col min="9188" max="9188" width="10.44140625" style="82" customWidth="1"/>
    <col min="9189" max="9190" width="10" style="82" customWidth="1"/>
    <col min="9191" max="9438" width="8.88671875" style="82"/>
    <col min="9439" max="9439" width="4.44140625" style="82" customWidth="1"/>
    <col min="9440" max="9440" width="31.109375" style="82" customWidth="1"/>
    <col min="9441" max="9443" width="10" style="82" customWidth="1"/>
    <col min="9444" max="9444" width="10.44140625" style="82" customWidth="1"/>
    <col min="9445" max="9446" width="10" style="82" customWidth="1"/>
    <col min="9447" max="9694" width="8.88671875" style="82"/>
    <col min="9695" max="9695" width="4.44140625" style="82" customWidth="1"/>
    <col min="9696" max="9696" width="31.109375" style="82" customWidth="1"/>
    <col min="9697" max="9699" width="10" style="82" customWidth="1"/>
    <col min="9700" max="9700" width="10.44140625" style="82" customWidth="1"/>
    <col min="9701" max="9702" width="10" style="82" customWidth="1"/>
    <col min="9703" max="9950" width="8.88671875" style="82"/>
    <col min="9951" max="9951" width="4.44140625" style="82" customWidth="1"/>
    <col min="9952" max="9952" width="31.109375" style="82" customWidth="1"/>
    <col min="9953" max="9955" width="10" style="82" customWidth="1"/>
    <col min="9956" max="9956" width="10.44140625" style="82" customWidth="1"/>
    <col min="9957" max="9958" width="10" style="82" customWidth="1"/>
    <col min="9959" max="10206" width="8.88671875" style="82"/>
    <col min="10207" max="10207" width="4.44140625" style="82" customWidth="1"/>
    <col min="10208" max="10208" width="31.109375" style="82" customWidth="1"/>
    <col min="10209" max="10211" width="10" style="82" customWidth="1"/>
    <col min="10212" max="10212" width="10.44140625" style="82" customWidth="1"/>
    <col min="10213" max="10214" width="10" style="82" customWidth="1"/>
    <col min="10215" max="10462" width="8.88671875" style="82"/>
    <col min="10463" max="10463" width="4.44140625" style="82" customWidth="1"/>
    <col min="10464" max="10464" width="31.109375" style="82" customWidth="1"/>
    <col min="10465" max="10467" width="10" style="82" customWidth="1"/>
    <col min="10468" max="10468" width="10.44140625" style="82" customWidth="1"/>
    <col min="10469" max="10470" width="10" style="82" customWidth="1"/>
    <col min="10471" max="10718" width="8.88671875" style="82"/>
    <col min="10719" max="10719" width="4.44140625" style="82" customWidth="1"/>
    <col min="10720" max="10720" width="31.109375" style="82" customWidth="1"/>
    <col min="10721" max="10723" width="10" style="82" customWidth="1"/>
    <col min="10724" max="10724" width="10.44140625" style="82" customWidth="1"/>
    <col min="10725" max="10726" width="10" style="82" customWidth="1"/>
    <col min="10727" max="10974" width="8.88671875" style="82"/>
    <col min="10975" max="10975" width="4.44140625" style="82" customWidth="1"/>
    <col min="10976" max="10976" width="31.109375" style="82" customWidth="1"/>
    <col min="10977" max="10979" width="10" style="82" customWidth="1"/>
    <col min="10980" max="10980" width="10.44140625" style="82" customWidth="1"/>
    <col min="10981" max="10982" width="10" style="82" customWidth="1"/>
    <col min="10983" max="11230" width="8.88671875" style="82"/>
    <col min="11231" max="11231" width="4.44140625" style="82" customWidth="1"/>
    <col min="11232" max="11232" width="31.109375" style="82" customWidth="1"/>
    <col min="11233" max="11235" width="10" style="82" customWidth="1"/>
    <col min="11236" max="11236" width="10.44140625" style="82" customWidth="1"/>
    <col min="11237" max="11238" width="10" style="82" customWidth="1"/>
    <col min="11239" max="11486" width="8.88671875" style="82"/>
    <col min="11487" max="11487" width="4.44140625" style="82" customWidth="1"/>
    <col min="11488" max="11488" width="31.109375" style="82" customWidth="1"/>
    <col min="11489" max="11491" width="10" style="82" customWidth="1"/>
    <col min="11492" max="11492" width="10.44140625" style="82" customWidth="1"/>
    <col min="11493" max="11494" width="10" style="82" customWidth="1"/>
    <col min="11495" max="11742" width="8.88671875" style="82"/>
    <col min="11743" max="11743" width="4.44140625" style="82" customWidth="1"/>
    <col min="11744" max="11744" width="31.109375" style="82" customWidth="1"/>
    <col min="11745" max="11747" width="10" style="82" customWidth="1"/>
    <col min="11748" max="11748" width="10.44140625" style="82" customWidth="1"/>
    <col min="11749" max="11750" width="10" style="82" customWidth="1"/>
    <col min="11751" max="11998" width="8.88671875" style="82"/>
    <col min="11999" max="11999" width="4.44140625" style="82" customWidth="1"/>
    <col min="12000" max="12000" width="31.109375" style="82" customWidth="1"/>
    <col min="12001" max="12003" width="10" style="82" customWidth="1"/>
    <col min="12004" max="12004" width="10.44140625" style="82" customWidth="1"/>
    <col min="12005" max="12006" width="10" style="82" customWidth="1"/>
    <col min="12007" max="12254" width="8.88671875" style="82"/>
    <col min="12255" max="12255" width="4.44140625" style="82" customWidth="1"/>
    <col min="12256" max="12256" width="31.109375" style="82" customWidth="1"/>
    <col min="12257" max="12259" width="10" style="82" customWidth="1"/>
    <col min="12260" max="12260" width="10.44140625" style="82" customWidth="1"/>
    <col min="12261" max="12262" width="10" style="82" customWidth="1"/>
    <col min="12263" max="12510" width="8.88671875" style="82"/>
    <col min="12511" max="12511" width="4.44140625" style="82" customWidth="1"/>
    <col min="12512" max="12512" width="31.109375" style="82" customWidth="1"/>
    <col min="12513" max="12515" width="10" style="82" customWidth="1"/>
    <col min="12516" max="12516" width="10.44140625" style="82" customWidth="1"/>
    <col min="12517" max="12518" width="10" style="82" customWidth="1"/>
    <col min="12519" max="12766" width="8.88671875" style="82"/>
    <col min="12767" max="12767" width="4.44140625" style="82" customWidth="1"/>
    <col min="12768" max="12768" width="31.109375" style="82" customWidth="1"/>
    <col min="12769" max="12771" width="10" style="82" customWidth="1"/>
    <col min="12772" max="12772" width="10.44140625" style="82" customWidth="1"/>
    <col min="12773" max="12774" width="10" style="82" customWidth="1"/>
    <col min="12775" max="13022" width="8.88671875" style="82"/>
    <col min="13023" max="13023" width="4.44140625" style="82" customWidth="1"/>
    <col min="13024" max="13024" width="31.109375" style="82" customWidth="1"/>
    <col min="13025" max="13027" width="10" style="82" customWidth="1"/>
    <col min="13028" max="13028" width="10.44140625" style="82" customWidth="1"/>
    <col min="13029" max="13030" width="10" style="82" customWidth="1"/>
    <col min="13031" max="13278" width="8.88671875" style="82"/>
    <col min="13279" max="13279" width="4.44140625" style="82" customWidth="1"/>
    <col min="13280" max="13280" width="31.109375" style="82" customWidth="1"/>
    <col min="13281" max="13283" width="10" style="82" customWidth="1"/>
    <col min="13284" max="13284" width="10.44140625" style="82" customWidth="1"/>
    <col min="13285" max="13286" width="10" style="82" customWidth="1"/>
    <col min="13287" max="13534" width="8.88671875" style="82"/>
    <col min="13535" max="13535" width="4.44140625" style="82" customWidth="1"/>
    <col min="13536" max="13536" width="31.109375" style="82" customWidth="1"/>
    <col min="13537" max="13539" width="10" style="82" customWidth="1"/>
    <col min="13540" max="13540" width="10.44140625" style="82" customWidth="1"/>
    <col min="13541" max="13542" width="10" style="82" customWidth="1"/>
    <col min="13543" max="13790" width="8.88671875" style="82"/>
    <col min="13791" max="13791" width="4.44140625" style="82" customWidth="1"/>
    <col min="13792" max="13792" width="31.109375" style="82" customWidth="1"/>
    <col min="13793" max="13795" width="10" style="82" customWidth="1"/>
    <col min="13796" max="13796" width="10.44140625" style="82" customWidth="1"/>
    <col min="13797" max="13798" width="10" style="82" customWidth="1"/>
    <col min="13799" max="14046" width="8.88671875" style="82"/>
    <col min="14047" max="14047" width="4.44140625" style="82" customWidth="1"/>
    <col min="14048" max="14048" width="31.109375" style="82" customWidth="1"/>
    <col min="14049" max="14051" width="10" style="82" customWidth="1"/>
    <col min="14052" max="14052" width="10.44140625" style="82" customWidth="1"/>
    <col min="14053" max="14054" width="10" style="82" customWidth="1"/>
    <col min="14055" max="14302" width="8.88671875" style="82"/>
    <col min="14303" max="14303" width="4.44140625" style="82" customWidth="1"/>
    <col min="14304" max="14304" width="31.109375" style="82" customWidth="1"/>
    <col min="14305" max="14307" width="10" style="82" customWidth="1"/>
    <col min="14308" max="14308" width="10.44140625" style="82" customWidth="1"/>
    <col min="14309" max="14310" width="10" style="82" customWidth="1"/>
    <col min="14311" max="14558" width="8.88671875" style="82"/>
    <col min="14559" max="14559" width="4.44140625" style="82" customWidth="1"/>
    <col min="14560" max="14560" width="31.109375" style="82" customWidth="1"/>
    <col min="14561" max="14563" width="10" style="82" customWidth="1"/>
    <col min="14564" max="14564" width="10.44140625" style="82" customWidth="1"/>
    <col min="14565" max="14566" width="10" style="82" customWidth="1"/>
    <col min="14567" max="14814" width="8.88671875" style="82"/>
    <col min="14815" max="14815" width="4.44140625" style="82" customWidth="1"/>
    <col min="14816" max="14816" width="31.109375" style="82" customWidth="1"/>
    <col min="14817" max="14819" width="10" style="82" customWidth="1"/>
    <col min="14820" max="14820" width="10.44140625" style="82" customWidth="1"/>
    <col min="14821" max="14822" width="10" style="82" customWidth="1"/>
    <col min="14823" max="15070" width="8.88671875" style="82"/>
    <col min="15071" max="15071" width="4.44140625" style="82" customWidth="1"/>
    <col min="15072" max="15072" width="31.109375" style="82" customWidth="1"/>
    <col min="15073" max="15075" width="10" style="82" customWidth="1"/>
    <col min="15076" max="15076" width="10.44140625" style="82" customWidth="1"/>
    <col min="15077" max="15078" width="10" style="82" customWidth="1"/>
    <col min="15079" max="15326" width="8.88671875" style="82"/>
    <col min="15327" max="15327" width="4.44140625" style="82" customWidth="1"/>
    <col min="15328" max="15328" width="31.109375" style="82" customWidth="1"/>
    <col min="15329" max="15331" width="10" style="82" customWidth="1"/>
    <col min="15332" max="15332" width="10.44140625" style="82" customWidth="1"/>
    <col min="15333" max="15334" width="10" style="82" customWidth="1"/>
    <col min="15335" max="15582" width="8.88671875" style="82"/>
    <col min="15583" max="15583" width="4.44140625" style="82" customWidth="1"/>
    <col min="15584" max="15584" width="31.109375" style="82" customWidth="1"/>
    <col min="15585" max="15587" width="10" style="82" customWidth="1"/>
    <col min="15588" max="15588" width="10.44140625" style="82" customWidth="1"/>
    <col min="15589" max="15590" width="10" style="82" customWidth="1"/>
    <col min="15591" max="15838" width="8.88671875" style="82"/>
    <col min="15839" max="15839" width="4.44140625" style="82" customWidth="1"/>
    <col min="15840" max="15840" width="31.109375" style="82" customWidth="1"/>
    <col min="15841" max="15843" width="10" style="82" customWidth="1"/>
    <col min="15844" max="15844" width="10.44140625" style="82" customWidth="1"/>
    <col min="15845" max="15846" width="10" style="82" customWidth="1"/>
    <col min="15847" max="16094" width="8.88671875" style="82"/>
    <col min="16095" max="16095" width="4.44140625" style="82" customWidth="1"/>
    <col min="16096" max="16096" width="31.109375" style="82" customWidth="1"/>
    <col min="16097" max="16099" width="10" style="82" customWidth="1"/>
    <col min="16100" max="16100" width="10.44140625" style="82" customWidth="1"/>
    <col min="16101" max="16102" width="10" style="82" customWidth="1"/>
    <col min="16103" max="16369" width="8.88671875" style="82"/>
    <col min="16370" max="16382" width="9.109375" style="82" customWidth="1"/>
    <col min="16383" max="16384" width="9.109375" style="82"/>
  </cols>
  <sheetData>
    <row r="1" spans="1:3" ht="18" x14ac:dyDescent="0.3">
      <c r="A1" s="609" t="s">
        <v>190</v>
      </c>
      <c r="B1" s="609"/>
      <c r="C1" s="609"/>
    </row>
    <row r="2" spans="1:3" s="91" customFormat="1" ht="20.399999999999999" x14ac:dyDescent="0.35">
      <c r="A2" s="512" t="s">
        <v>188</v>
      </c>
      <c r="B2" s="512"/>
      <c r="C2" s="512"/>
    </row>
    <row r="3" spans="1:3" s="91" customFormat="1" ht="20.399999999999999" x14ac:dyDescent="0.35">
      <c r="A3" s="549" t="s">
        <v>390</v>
      </c>
      <c r="B3" s="549"/>
      <c r="C3" s="549"/>
    </row>
    <row r="4" spans="1:3" s="118" customFormat="1" ht="20.399999999999999" x14ac:dyDescent="0.35">
      <c r="A4" s="610" t="s">
        <v>445</v>
      </c>
      <c r="B4" s="610"/>
      <c r="C4" s="610"/>
    </row>
    <row r="5" spans="1:3" s="93" customFormat="1" ht="8.4" customHeight="1" x14ac:dyDescent="0.25">
      <c r="A5" s="119"/>
      <c r="B5" s="120"/>
      <c r="C5" s="92"/>
    </row>
    <row r="6" spans="1:3" ht="13.35" customHeight="1" x14ac:dyDescent="0.3">
      <c r="A6" s="510" t="s">
        <v>97</v>
      </c>
      <c r="B6" s="516" t="s">
        <v>92</v>
      </c>
      <c r="C6" s="611" t="s">
        <v>189</v>
      </c>
    </row>
    <row r="7" spans="1:3" ht="13.35" customHeight="1" x14ac:dyDescent="0.3">
      <c r="A7" s="510"/>
      <c r="B7" s="516"/>
      <c r="C7" s="611"/>
    </row>
    <row r="8" spans="1:3" ht="27" customHeight="1" x14ac:dyDescent="0.3">
      <c r="A8" s="510"/>
      <c r="B8" s="516"/>
      <c r="C8" s="611"/>
    </row>
    <row r="9" spans="1:3" x14ac:dyDescent="0.3">
      <c r="A9" s="115" t="s">
        <v>12</v>
      </c>
      <c r="B9" s="114" t="s">
        <v>186</v>
      </c>
      <c r="C9" s="115">
        <v>1</v>
      </c>
    </row>
    <row r="10" spans="1:3" s="86" customFormat="1" ht="24.9" customHeight="1" x14ac:dyDescent="0.3">
      <c r="A10" s="115">
        <v>1</v>
      </c>
      <c r="B10" s="337" t="s">
        <v>100</v>
      </c>
      <c r="C10" s="338">
        <v>7</v>
      </c>
    </row>
    <row r="11" spans="1:3" s="86" customFormat="1" ht="24.9" customHeight="1" x14ac:dyDescent="0.3">
      <c r="A11" s="115">
        <v>2</v>
      </c>
      <c r="B11" s="337" t="s">
        <v>102</v>
      </c>
      <c r="C11" s="338">
        <v>7</v>
      </c>
    </row>
    <row r="12" spans="1:3" s="86" customFormat="1" ht="24.9" customHeight="1" x14ac:dyDescent="0.3">
      <c r="A12" s="115">
        <v>3</v>
      </c>
      <c r="B12" s="337" t="s">
        <v>105</v>
      </c>
      <c r="C12" s="338">
        <v>5</v>
      </c>
    </row>
    <row r="13" spans="1:3" s="86" customFormat="1" ht="24.9" customHeight="1" x14ac:dyDescent="0.3">
      <c r="A13" s="208">
        <v>4</v>
      </c>
      <c r="B13" s="337" t="s">
        <v>106</v>
      </c>
      <c r="C13" s="338">
        <v>4</v>
      </c>
    </row>
    <row r="14" spans="1:3" s="86" customFormat="1" ht="24.9" customHeight="1" x14ac:dyDescent="0.3">
      <c r="A14" s="208">
        <v>5</v>
      </c>
      <c r="B14" s="337" t="s">
        <v>296</v>
      </c>
      <c r="C14" s="338">
        <v>4</v>
      </c>
    </row>
    <row r="15" spans="1:3" s="86" customFormat="1" ht="24.9" customHeight="1" x14ac:dyDescent="0.3">
      <c r="A15" s="208">
        <v>6</v>
      </c>
      <c r="B15" s="337" t="s">
        <v>272</v>
      </c>
      <c r="C15" s="338">
        <v>4</v>
      </c>
    </row>
    <row r="16" spans="1:3" s="86" customFormat="1" ht="24.9" customHeight="1" x14ac:dyDescent="0.3">
      <c r="A16" s="208">
        <v>7</v>
      </c>
      <c r="B16" s="337" t="s">
        <v>98</v>
      </c>
      <c r="C16" s="338">
        <v>3</v>
      </c>
    </row>
    <row r="17" spans="1:3" s="86" customFormat="1" ht="24.9" customHeight="1" x14ac:dyDescent="0.3">
      <c r="A17" s="208">
        <v>8</v>
      </c>
      <c r="B17" s="337" t="s">
        <v>99</v>
      </c>
      <c r="C17" s="338">
        <v>3</v>
      </c>
    </row>
    <row r="18" spans="1:3" s="86" customFormat="1" ht="24.9" customHeight="1" x14ac:dyDescent="0.3">
      <c r="A18" s="208">
        <v>9</v>
      </c>
      <c r="B18" s="337" t="s">
        <v>123</v>
      </c>
      <c r="C18" s="338">
        <v>3</v>
      </c>
    </row>
    <row r="19" spans="1:3" s="86" customFormat="1" ht="24.9" customHeight="1" x14ac:dyDescent="0.3">
      <c r="A19" s="208">
        <v>10</v>
      </c>
      <c r="B19" s="337" t="s">
        <v>113</v>
      </c>
      <c r="C19" s="338">
        <v>3</v>
      </c>
    </row>
    <row r="20" spans="1:3" s="86" customFormat="1" ht="24.9" customHeight="1" x14ac:dyDescent="0.3">
      <c r="A20" s="208">
        <v>11</v>
      </c>
      <c r="B20" s="337" t="s">
        <v>103</v>
      </c>
      <c r="C20" s="338">
        <v>3</v>
      </c>
    </row>
    <row r="21" spans="1:3" s="86" customFormat="1" ht="24.9" customHeight="1" x14ac:dyDescent="0.3">
      <c r="A21" s="208">
        <v>12</v>
      </c>
      <c r="B21" s="337" t="s">
        <v>127</v>
      </c>
      <c r="C21" s="338">
        <v>3</v>
      </c>
    </row>
    <row r="22" spans="1:3" s="86" customFormat="1" ht="24.9" customHeight="1" x14ac:dyDescent="0.3">
      <c r="A22" s="208">
        <v>13</v>
      </c>
      <c r="B22" s="337" t="s">
        <v>273</v>
      </c>
      <c r="C22" s="338">
        <v>3</v>
      </c>
    </row>
    <row r="23" spans="1:3" s="86" customFormat="1" ht="24.9" customHeight="1" x14ac:dyDescent="0.3">
      <c r="A23" s="208">
        <v>14</v>
      </c>
      <c r="B23" s="337" t="s">
        <v>157</v>
      </c>
      <c r="C23" s="338">
        <v>3</v>
      </c>
    </row>
    <row r="24" spans="1:3" s="86" customFormat="1" ht="24.9" customHeight="1" x14ac:dyDescent="0.3">
      <c r="A24" s="208">
        <v>15</v>
      </c>
      <c r="B24" s="337" t="s">
        <v>122</v>
      </c>
      <c r="C24" s="338">
        <v>3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90" zoomScaleNormal="90" zoomScaleSheetLayoutView="90" workbookViewId="0">
      <selection activeCell="B11" sqref="B11"/>
    </sheetView>
  </sheetViews>
  <sheetFormatPr defaultColWidth="8.88671875" defaultRowHeight="15.6" x14ac:dyDescent="0.3"/>
  <cols>
    <col min="1" max="1" width="4.44140625" style="125" customWidth="1"/>
    <col min="2" max="2" width="61.44140625" style="126" customWidth="1"/>
    <col min="3" max="3" width="24.5546875" style="82" customWidth="1"/>
    <col min="4" max="217" width="8.88671875" style="82"/>
    <col min="218" max="218" width="4.44140625" style="82" customWidth="1"/>
    <col min="219" max="219" width="28.44140625" style="82" customWidth="1"/>
    <col min="220" max="222" width="10" style="82" customWidth="1"/>
    <col min="223" max="223" width="11.44140625" style="82" customWidth="1"/>
    <col min="224" max="225" width="11" style="82" customWidth="1"/>
    <col min="226" max="473" width="8.88671875" style="82"/>
    <col min="474" max="474" width="4.44140625" style="82" customWidth="1"/>
    <col min="475" max="475" width="28.44140625" style="82" customWidth="1"/>
    <col min="476" max="478" width="10" style="82" customWidth="1"/>
    <col min="479" max="479" width="11.44140625" style="82" customWidth="1"/>
    <col min="480" max="481" width="11" style="82" customWidth="1"/>
    <col min="482" max="729" width="8.88671875" style="82"/>
    <col min="730" max="730" width="4.44140625" style="82" customWidth="1"/>
    <col min="731" max="731" width="28.44140625" style="82" customWidth="1"/>
    <col min="732" max="734" width="10" style="82" customWidth="1"/>
    <col min="735" max="735" width="11.44140625" style="82" customWidth="1"/>
    <col min="736" max="737" width="11" style="82" customWidth="1"/>
    <col min="738" max="985" width="8.88671875" style="82"/>
    <col min="986" max="986" width="4.44140625" style="82" customWidth="1"/>
    <col min="987" max="987" width="28.44140625" style="82" customWidth="1"/>
    <col min="988" max="990" width="10" style="82" customWidth="1"/>
    <col min="991" max="991" width="11.44140625" style="82" customWidth="1"/>
    <col min="992" max="993" width="11" style="82" customWidth="1"/>
    <col min="994" max="1241" width="8.88671875" style="82"/>
    <col min="1242" max="1242" width="4.44140625" style="82" customWidth="1"/>
    <col min="1243" max="1243" width="28.44140625" style="82" customWidth="1"/>
    <col min="1244" max="1246" width="10" style="82" customWidth="1"/>
    <col min="1247" max="1247" width="11.44140625" style="82" customWidth="1"/>
    <col min="1248" max="1249" width="11" style="82" customWidth="1"/>
    <col min="1250" max="1497" width="8.88671875" style="82"/>
    <col min="1498" max="1498" width="4.44140625" style="82" customWidth="1"/>
    <col min="1499" max="1499" width="28.44140625" style="82" customWidth="1"/>
    <col min="1500" max="1502" width="10" style="82" customWidth="1"/>
    <col min="1503" max="1503" width="11.44140625" style="82" customWidth="1"/>
    <col min="1504" max="1505" width="11" style="82" customWidth="1"/>
    <col min="1506" max="1753" width="8.88671875" style="82"/>
    <col min="1754" max="1754" width="4.44140625" style="82" customWidth="1"/>
    <col min="1755" max="1755" width="28.44140625" style="82" customWidth="1"/>
    <col min="1756" max="1758" width="10" style="82" customWidth="1"/>
    <col min="1759" max="1759" width="11.44140625" style="82" customWidth="1"/>
    <col min="1760" max="1761" width="11" style="82" customWidth="1"/>
    <col min="1762" max="2009" width="8.88671875" style="82"/>
    <col min="2010" max="2010" width="4.44140625" style="82" customWidth="1"/>
    <col min="2011" max="2011" width="28.44140625" style="82" customWidth="1"/>
    <col min="2012" max="2014" width="10" style="82" customWidth="1"/>
    <col min="2015" max="2015" width="11.44140625" style="82" customWidth="1"/>
    <col min="2016" max="2017" width="11" style="82" customWidth="1"/>
    <col min="2018" max="2265" width="8.88671875" style="82"/>
    <col min="2266" max="2266" width="4.44140625" style="82" customWidth="1"/>
    <col min="2267" max="2267" width="28.44140625" style="82" customWidth="1"/>
    <col min="2268" max="2270" width="10" style="82" customWidth="1"/>
    <col min="2271" max="2271" width="11.44140625" style="82" customWidth="1"/>
    <col min="2272" max="2273" width="11" style="82" customWidth="1"/>
    <col min="2274" max="2521" width="8.88671875" style="82"/>
    <col min="2522" max="2522" width="4.44140625" style="82" customWidth="1"/>
    <col min="2523" max="2523" width="28.44140625" style="82" customWidth="1"/>
    <col min="2524" max="2526" width="10" style="82" customWidth="1"/>
    <col min="2527" max="2527" width="11.44140625" style="82" customWidth="1"/>
    <col min="2528" max="2529" width="11" style="82" customWidth="1"/>
    <col min="2530" max="2777" width="8.88671875" style="82"/>
    <col min="2778" max="2778" width="4.44140625" style="82" customWidth="1"/>
    <col min="2779" max="2779" width="28.44140625" style="82" customWidth="1"/>
    <col min="2780" max="2782" width="10" style="82" customWidth="1"/>
    <col min="2783" max="2783" width="11.44140625" style="82" customWidth="1"/>
    <col min="2784" max="2785" width="11" style="82" customWidth="1"/>
    <col min="2786" max="3033" width="8.88671875" style="82"/>
    <col min="3034" max="3034" width="4.44140625" style="82" customWidth="1"/>
    <col min="3035" max="3035" width="28.44140625" style="82" customWidth="1"/>
    <col min="3036" max="3038" width="10" style="82" customWidth="1"/>
    <col min="3039" max="3039" width="11.44140625" style="82" customWidth="1"/>
    <col min="3040" max="3041" width="11" style="82" customWidth="1"/>
    <col min="3042" max="3289" width="8.88671875" style="82"/>
    <col min="3290" max="3290" width="4.44140625" style="82" customWidth="1"/>
    <col min="3291" max="3291" width="28.44140625" style="82" customWidth="1"/>
    <col min="3292" max="3294" width="10" style="82" customWidth="1"/>
    <col min="3295" max="3295" width="11.44140625" style="82" customWidth="1"/>
    <col min="3296" max="3297" width="11" style="82" customWidth="1"/>
    <col min="3298" max="3545" width="8.88671875" style="82"/>
    <col min="3546" max="3546" width="4.44140625" style="82" customWidth="1"/>
    <col min="3547" max="3547" width="28.44140625" style="82" customWidth="1"/>
    <col min="3548" max="3550" width="10" style="82" customWidth="1"/>
    <col min="3551" max="3551" width="11.44140625" style="82" customWidth="1"/>
    <col min="3552" max="3553" width="11" style="82" customWidth="1"/>
    <col min="3554" max="3801" width="8.88671875" style="82"/>
    <col min="3802" max="3802" width="4.44140625" style="82" customWidth="1"/>
    <col min="3803" max="3803" width="28.44140625" style="82" customWidth="1"/>
    <col min="3804" max="3806" width="10" style="82" customWidth="1"/>
    <col min="3807" max="3807" width="11.44140625" style="82" customWidth="1"/>
    <col min="3808" max="3809" width="11" style="82" customWidth="1"/>
    <col min="3810" max="4057" width="8.88671875" style="82"/>
    <col min="4058" max="4058" width="4.44140625" style="82" customWidth="1"/>
    <col min="4059" max="4059" width="28.44140625" style="82" customWidth="1"/>
    <col min="4060" max="4062" width="10" style="82" customWidth="1"/>
    <col min="4063" max="4063" width="11.44140625" style="82" customWidth="1"/>
    <col min="4064" max="4065" width="11" style="82" customWidth="1"/>
    <col min="4066" max="4313" width="8.88671875" style="82"/>
    <col min="4314" max="4314" width="4.44140625" style="82" customWidth="1"/>
    <col min="4315" max="4315" width="28.44140625" style="82" customWidth="1"/>
    <col min="4316" max="4318" width="10" style="82" customWidth="1"/>
    <col min="4319" max="4319" width="11.44140625" style="82" customWidth="1"/>
    <col min="4320" max="4321" width="11" style="82" customWidth="1"/>
    <col min="4322" max="4569" width="8.88671875" style="82"/>
    <col min="4570" max="4570" width="4.44140625" style="82" customWidth="1"/>
    <col min="4571" max="4571" width="28.44140625" style="82" customWidth="1"/>
    <col min="4572" max="4574" width="10" style="82" customWidth="1"/>
    <col min="4575" max="4575" width="11.44140625" style="82" customWidth="1"/>
    <col min="4576" max="4577" width="11" style="82" customWidth="1"/>
    <col min="4578" max="4825" width="8.88671875" style="82"/>
    <col min="4826" max="4826" width="4.44140625" style="82" customWidth="1"/>
    <col min="4827" max="4827" width="28.44140625" style="82" customWidth="1"/>
    <col min="4828" max="4830" width="10" style="82" customWidth="1"/>
    <col min="4831" max="4831" width="11.44140625" style="82" customWidth="1"/>
    <col min="4832" max="4833" width="11" style="82" customWidth="1"/>
    <col min="4834" max="5081" width="8.88671875" style="82"/>
    <col min="5082" max="5082" width="4.44140625" style="82" customWidth="1"/>
    <col min="5083" max="5083" width="28.44140625" style="82" customWidth="1"/>
    <col min="5084" max="5086" width="10" style="82" customWidth="1"/>
    <col min="5087" max="5087" width="11.44140625" style="82" customWidth="1"/>
    <col min="5088" max="5089" width="11" style="82" customWidth="1"/>
    <col min="5090" max="5337" width="8.88671875" style="82"/>
    <col min="5338" max="5338" width="4.44140625" style="82" customWidth="1"/>
    <col min="5339" max="5339" width="28.44140625" style="82" customWidth="1"/>
    <col min="5340" max="5342" width="10" style="82" customWidth="1"/>
    <col min="5343" max="5343" width="11.44140625" style="82" customWidth="1"/>
    <col min="5344" max="5345" width="11" style="82" customWidth="1"/>
    <col min="5346" max="5593" width="8.88671875" style="82"/>
    <col min="5594" max="5594" width="4.44140625" style="82" customWidth="1"/>
    <col min="5595" max="5595" width="28.44140625" style="82" customWidth="1"/>
    <col min="5596" max="5598" width="10" style="82" customWidth="1"/>
    <col min="5599" max="5599" width="11.44140625" style="82" customWidth="1"/>
    <col min="5600" max="5601" width="11" style="82" customWidth="1"/>
    <col min="5602" max="5849" width="8.88671875" style="82"/>
    <col min="5850" max="5850" width="4.44140625" style="82" customWidth="1"/>
    <col min="5851" max="5851" width="28.44140625" style="82" customWidth="1"/>
    <col min="5852" max="5854" width="10" style="82" customWidth="1"/>
    <col min="5855" max="5855" width="11.44140625" style="82" customWidth="1"/>
    <col min="5856" max="5857" width="11" style="82" customWidth="1"/>
    <col min="5858" max="6105" width="8.88671875" style="82"/>
    <col min="6106" max="6106" width="4.44140625" style="82" customWidth="1"/>
    <col min="6107" max="6107" width="28.44140625" style="82" customWidth="1"/>
    <col min="6108" max="6110" width="10" style="82" customWidth="1"/>
    <col min="6111" max="6111" width="11.44140625" style="82" customWidth="1"/>
    <col min="6112" max="6113" width="11" style="82" customWidth="1"/>
    <col min="6114" max="6361" width="8.88671875" style="82"/>
    <col min="6362" max="6362" width="4.44140625" style="82" customWidth="1"/>
    <col min="6363" max="6363" width="28.44140625" style="82" customWidth="1"/>
    <col min="6364" max="6366" width="10" style="82" customWidth="1"/>
    <col min="6367" max="6367" width="11.44140625" style="82" customWidth="1"/>
    <col min="6368" max="6369" width="11" style="82" customWidth="1"/>
    <col min="6370" max="6617" width="8.88671875" style="82"/>
    <col min="6618" max="6618" width="4.44140625" style="82" customWidth="1"/>
    <col min="6619" max="6619" width="28.44140625" style="82" customWidth="1"/>
    <col min="6620" max="6622" width="10" style="82" customWidth="1"/>
    <col min="6623" max="6623" width="11.44140625" style="82" customWidth="1"/>
    <col min="6624" max="6625" width="11" style="82" customWidth="1"/>
    <col min="6626" max="6873" width="8.88671875" style="82"/>
    <col min="6874" max="6874" width="4.44140625" style="82" customWidth="1"/>
    <col min="6875" max="6875" width="28.44140625" style="82" customWidth="1"/>
    <col min="6876" max="6878" width="10" style="82" customWidth="1"/>
    <col min="6879" max="6879" width="11.44140625" style="82" customWidth="1"/>
    <col min="6880" max="6881" width="11" style="82" customWidth="1"/>
    <col min="6882" max="7129" width="8.88671875" style="82"/>
    <col min="7130" max="7130" width="4.44140625" style="82" customWidth="1"/>
    <col min="7131" max="7131" width="28.44140625" style="82" customWidth="1"/>
    <col min="7132" max="7134" width="10" style="82" customWidth="1"/>
    <col min="7135" max="7135" width="11.44140625" style="82" customWidth="1"/>
    <col min="7136" max="7137" width="11" style="82" customWidth="1"/>
    <col min="7138" max="7385" width="8.88671875" style="82"/>
    <col min="7386" max="7386" width="4.44140625" style="82" customWidth="1"/>
    <col min="7387" max="7387" width="28.44140625" style="82" customWidth="1"/>
    <col min="7388" max="7390" width="10" style="82" customWidth="1"/>
    <col min="7391" max="7391" width="11.44140625" style="82" customWidth="1"/>
    <col min="7392" max="7393" width="11" style="82" customWidth="1"/>
    <col min="7394" max="7641" width="8.88671875" style="82"/>
    <col min="7642" max="7642" width="4.44140625" style="82" customWidth="1"/>
    <col min="7643" max="7643" width="28.44140625" style="82" customWidth="1"/>
    <col min="7644" max="7646" width="10" style="82" customWidth="1"/>
    <col min="7647" max="7647" width="11.44140625" style="82" customWidth="1"/>
    <col min="7648" max="7649" width="11" style="82" customWidth="1"/>
    <col min="7650" max="7897" width="8.88671875" style="82"/>
    <col min="7898" max="7898" width="4.44140625" style="82" customWidth="1"/>
    <col min="7899" max="7899" width="28.44140625" style="82" customWidth="1"/>
    <col min="7900" max="7902" width="10" style="82" customWidth="1"/>
    <col min="7903" max="7903" width="11.44140625" style="82" customWidth="1"/>
    <col min="7904" max="7905" width="11" style="82" customWidth="1"/>
    <col min="7906" max="8153" width="8.88671875" style="82"/>
    <col min="8154" max="8154" width="4.44140625" style="82" customWidth="1"/>
    <col min="8155" max="8155" width="28.44140625" style="82" customWidth="1"/>
    <col min="8156" max="8158" width="10" style="82" customWidth="1"/>
    <col min="8159" max="8159" width="11.44140625" style="82" customWidth="1"/>
    <col min="8160" max="8161" width="11" style="82" customWidth="1"/>
    <col min="8162" max="8409" width="8.88671875" style="82"/>
    <col min="8410" max="8410" width="4.44140625" style="82" customWidth="1"/>
    <col min="8411" max="8411" width="28.44140625" style="82" customWidth="1"/>
    <col min="8412" max="8414" width="10" style="82" customWidth="1"/>
    <col min="8415" max="8415" width="11.44140625" style="82" customWidth="1"/>
    <col min="8416" max="8417" width="11" style="82" customWidth="1"/>
    <col min="8418" max="8665" width="8.88671875" style="82"/>
    <col min="8666" max="8666" width="4.44140625" style="82" customWidth="1"/>
    <col min="8667" max="8667" width="28.44140625" style="82" customWidth="1"/>
    <col min="8668" max="8670" width="10" style="82" customWidth="1"/>
    <col min="8671" max="8671" width="11.44140625" style="82" customWidth="1"/>
    <col min="8672" max="8673" width="11" style="82" customWidth="1"/>
    <col min="8674" max="8921" width="8.88671875" style="82"/>
    <col min="8922" max="8922" width="4.44140625" style="82" customWidth="1"/>
    <col min="8923" max="8923" width="28.44140625" style="82" customWidth="1"/>
    <col min="8924" max="8926" width="10" style="82" customWidth="1"/>
    <col min="8927" max="8927" width="11.44140625" style="82" customWidth="1"/>
    <col min="8928" max="8929" width="11" style="82" customWidth="1"/>
    <col min="8930" max="9177" width="8.88671875" style="82"/>
    <col min="9178" max="9178" width="4.44140625" style="82" customWidth="1"/>
    <col min="9179" max="9179" width="28.44140625" style="82" customWidth="1"/>
    <col min="9180" max="9182" width="10" style="82" customWidth="1"/>
    <col min="9183" max="9183" width="11.44140625" style="82" customWidth="1"/>
    <col min="9184" max="9185" width="11" style="82" customWidth="1"/>
    <col min="9186" max="9433" width="8.88671875" style="82"/>
    <col min="9434" max="9434" width="4.44140625" style="82" customWidth="1"/>
    <col min="9435" max="9435" width="28.44140625" style="82" customWidth="1"/>
    <col min="9436" max="9438" width="10" style="82" customWidth="1"/>
    <col min="9439" max="9439" width="11.44140625" style="82" customWidth="1"/>
    <col min="9440" max="9441" width="11" style="82" customWidth="1"/>
    <col min="9442" max="9689" width="8.88671875" style="82"/>
    <col min="9690" max="9690" width="4.44140625" style="82" customWidth="1"/>
    <col min="9691" max="9691" width="28.44140625" style="82" customWidth="1"/>
    <col min="9692" max="9694" width="10" style="82" customWidth="1"/>
    <col min="9695" max="9695" width="11.44140625" style="82" customWidth="1"/>
    <col min="9696" max="9697" width="11" style="82" customWidth="1"/>
    <col min="9698" max="9945" width="8.88671875" style="82"/>
    <col min="9946" max="9946" width="4.44140625" style="82" customWidth="1"/>
    <col min="9947" max="9947" width="28.44140625" style="82" customWidth="1"/>
    <col min="9948" max="9950" width="10" style="82" customWidth="1"/>
    <col min="9951" max="9951" width="11.44140625" style="82" customWidth="1"/>
    <col min="9952" max="9953" width="11" style="82" customWidth="1"/>
    <col min="9954" max="10201" width="8.88671875" style="82"/>
    <col min="10202" max="10202" width="4.44140625" style="82" customWidth="1"/>
    <col min="10203" max="10203" width="28.44140625" style="82" customWidth="1"/>
    <col min="10204" max="10206" width="10" style="82" customWidth="1"/>
    <col min="10207" max="10207" width="11.44140625" style="82" customWidth="1"/>
    <col min="10208" max="10209" width="11" style="82" customWidth="1"/>
    <col min="10210" max="10457" width="8.88671875" style="82"/>
    <col min="10458" max="10458" width="4.44140625" style="82" customWidth="1"/>
    <col min="10459" max="10459" width="28.44140625" style="82" customWidth="1"/>
    <col min="10460" max="10462" width="10" style="82" customWidth="1"/>
    <col min="10463" max="10463" width="11.44140625" style="82" customWidth="1"/>
    <col min="10464" max="10465" width="11" style="82" customWidth="1"/>
    <col min="10466" max="10713" width="8.88671875" style="82"/>
    <col min="10714" max="10714" width="4.44140625" style="82" customWidth="1"/>
    <col min="10715" max="10715" width="28.44140625" style="82" customWidth="1"/>
    <col min="10716" max="10718" width="10" style="82" customWidth="1"/>
    <col min="10719" max="10719" width="11.44140625" style="82" customWidth="1"/>
    <col min="10720" max="10721" width="11" style="82" customWidth="1"/>
    <col min="10722" max="10969" width="8.88671875" style="82"/>
    <col min="10970" max="10970" width="4.44140625" style="82" customWidth="1"/>
    <col min="10971" max="10971" width="28.44140625" style="82" customWidth="1"/>
    <col min="10972" max="10974" width="10" style="82" customWidth="1"/>
    <col min="10975" max="10975" width="11.44140625" style="82" customWidth="1"/>
    <col min="10976" max="10977" width="11" style="82" customWidth="1"/>
    <col min="10978" max="11225" width="8.88671875" style="82"/>
    <col min="11226" max="11226" width="4.44140625" style="82" customWidth="1"/>
    <col min="11227" max="11227" width="28.44140625" style="82" customWidth="1"/>
    <col min="11228" max="11230" width="10" style="82" customWidth="1"/>
    <col min="11231" max="11231" width="11.44140625" style="82" customWidth="1"/>
    <col min="11232" max="11233" width="11" style="82" customWidth="1"/>
    <col min="11234" max="11481" width="8.88671875" style="82"/>
    <col min="11482" max="11482" width="4.44140625" style="82" customWidth="1"/>
    <col min="11483" max="11483" width="28.44140625" style="82" customWidth="1"/>
    <col min="11484" max="11486" width="10" style="82" customWidth="1"/>
    <col min="11487" max="11487" width="11.44140625" style="82" customWidth="1"/>
    <col min="11488" max="11489" width="11" style="82" customWidth="1"/>
    <col min="11490" max="11737" width="8.88671875" style="82"/>
    <col min="11738" max="11738" width="4.44140625" style="82" customWidth="1"/>
    <col min="11739" max="11739" width="28.44140625" style="82" customWidth="1"/>
    <col min="11740" max="11742" width="10" style="82" customWidth="1"/>
    <col min="11743" max="11743" width="11.44140625" style="82" customWidth="1"/>
    <col min="11744" max="11745" width="11" style="82" customWidth="1"/>
    <col min="11746" max="11993" width="8.88671875" style="82"/>
    <col min="11994" max="11994" width="4.44140625" style="82" customWidth="1"/>
    <col min="11995" max="11995" width="28.44140625" style="82" customWidth="1"/>
    <col min="11996" max="11998" width="10" style="82" customWidth="1"/>
    <col min="11999" max="11999" width="11.44140625" style="82" customWidth="1"/>
    <col min="12000" max="12001" width="11" style="82" customWidth="1"/>
    <col min="12002" max="12249" width="8.88671875" style="82"/>
    <col min="12250" max="12250" width="4.44140625" style="82" customWidth="1"/>
    <col min="12251" max="12251" width="28.44140625" style="82" customWidth="1"/>
    <col min="12252" max="12254" width="10" style="82" customWidth="1"/>
    <col min="12255" max="12255" width="11.44140625" style="82" customWidth="1"/>
    <col min="12256" max="12257" width="11" style="82" customWidth="1"/>
    <col min="12258" max="12505" width="8.88671875" style="82"/>
    <col min="12506" max="12506" width="4.44140625" style="82" customWidth="1"/>
    <col min="12507" max="12507" width="28.44140625" style="82" customWidth="1"/>
    <col min="12508" max="12510" width="10" style="82" customWidth="1"/>
    <col min="12511" max="12511" width="11.44140625" style="82" customWidth="1"/>
    <col min="12512" max="12513" width="11" style="82" customWidth="1"/>
    <col min="12514" max="12761" width="8.88671875" style="82"/>
    <col min="12762" max="12762" width="4.44140625" style="82" customWidth="1"/>
    <col min="12763" max="12763" width="28.44140625" style="82" customWidth="1"/>
    <col min="12764" max="12766" width="10" style="82" customWidth="1"/>
    <col min="12767" max="12767" width="11.44140625" style="82" customWidth="1"/>
    <col min="12768" max="12769" width="11" style="82" customWidth="1"/>
    <col min="12770" max="13017" width="8.88671875" style="82"/>
    <col min="13018" max="13018" width="4.44140625" style="82" customWidth="1"/>
    <col min="13019" max="13019" width="28.44140625" style="82" customWidth="1"/>
    <col min="13020" max="13022" width="10" style="82" customWidth="1"/>
    <col min="13023" max="13023" width="11.44140625" style="82" customWidth="1"/>
    <col min="13024" max="13025" width="11" style="82" customWidth="1"/>
    <col min="13026" max="13273" width="8.88671875" style="82"/>
    <col min="13274" max="13274" width="4.44140625" style="82" customWidth="1"/>
    <col min="13275" max="13275" width="28.44140625" style="82" customWidth="1"/>
    <col min="13276" max="13278" width="10" style="82" customWidth="1"/>
    <col min="13279" max="13279" width="11.44140625" style="82" customWidth="1"/>
    <col min="13280" max="13281" width="11" style="82" customWidth="1"/>
    <col min="13282" max="13529" width="8.88671875" style="82"/>
    <col min="13530" max="13530" width="4.44140625" style="82" customWidth="1"/>
    <col min="13531" max="13531" width="28.44140625" style="82" customWidth="1"/>
    <col min="13532" max="13534" width="10" style="82" customWidth="1"/>
    <col min="13535" max="13535" width="11.44140625" style="82" customWidth="1"/>
    <col min="13536" max="13537" width="11" style="82" customWidth="1"/>
    <col min="13538" max="13785" width="8.88671875" style="82"/>
    <col min="13786" max="13786" width="4.44140625" style="82" customWidth="1"/>
    <col min="13787" max="13787" width="28.44140625" style="82" customWidth="1"/>
    <col min="13788" max="13790" width="10" style="82" customWidth="1"/>
    <col min="13791" max="13791" width="11.44140625" style="82" customWidth="1"/>
    <col min="13792" max="13793" width="11" style="82" customWidth="1"/>
    <col min="13794" max="14041" width="8.88671875" style="82"/>
    <col min="14042" max="14042" width="4.44140625" style="82" customWidth="1"/>
    <col min="14043" max="14043" width="28.44140625" style="82" customWidth="1"/>
    <col min="14044" max="14046" width="10" style="82" customWidth="1"/>
    <col min="14047" max="14047" width="11.44140625" style="82" customWidth="1"/>
    <col min="14048" max="14049" width="11" style="82" customWidth="1"/>
    <col min="14050" max="14297" width="8.88671875" style="82"/>
    <col min="14298" max="14298" width="4.44140625" style="82" customWidth="1"/>
    <col min="14299" max="14299" width="28.44140625" style="82" customWidth="1"/>
    <col min="14300" max="14302" width="10" style="82" customWidth="1"/>
    <col min="14303" max="14303" width="11.44140625" style="82" customWidth="1"/>
    <col min="14304" max="14305" width="11" style="82" customWidth="1"/>
    <col min="14306" max="14553" width="8.88671875" style="82"/>
    <col min="14554" max="14554" width="4.44140625" style="82" customWidth="1"/>
    <col min="14555" max="14555" width="28.44140625" style="82" customWidth="1"/>
    <col min="14556" max="14558" width="10" style="82" customWidth="1"/>
    <col min="14559" max="14559" width="11.44140625" style="82" customWidth="1"/>
    <col min="14560" max="14561" width="11" style="82" customWidth="1"/>
    <col min="14562" max="14809" width="8.88671875" style="82"/>
    <col min="14810" max="14810" width="4.44140625" style="82" customWidth="1"/>
    <col min="14811" max="14811" width="28.44140625" style="82" customWidth="1"/>
    <col min="14812" max="14814" width="10" style="82" customWidth="1"/>
    <col min="14815" max="14815" width="11.44140625" style="82" customWidth="1"/>
    <col min="14816" max="14817" width="11" style="82" customWidth="1"/>
    <col min="14818" max="15065" width="8.88671875" style="82"/>
    <col min="15066" max="15066" width="4.44140625" style="82" customWidth="1"/>
    <col min="15067" max="15067" width="28.44140625" style="82" customWidth="1"/>
    <col min="15068" max="15070" width="10" style="82" customWidth="1"/>
    <col min="15071" max="15071" width="11.44140625" style="82" customWidth="1"/>
    <col min="15072" max="15073" width="11" style="82" customWidth="1"/>
    <col min="15074" max="15321" width="8.88671875" style="82"/>
    <col min="15322" max="15322" width="4.44140625" style="82" customWidth="1"/>
    <col min="15323" max="15323" width="28.44140625" style="82" customWidth="1"/>
    <col min="15324" max="15326" width="10" style="82" customWidth="1"/>
    <col min="15327" max="15327" width="11.44140625" style="82" customWidth="1"/>
    <col min="15328" max="15329" width="11" style="82" customWidth="1"/>
    <col min="15330" max="15577" width="8.88671875" style="82"/>
    <col min="15578" max="15578" width="4.44140625" style="82" customWidth="1"/>
    <col min="15579" max="15579" width="28.44140625" style="82" customWidth="1"/>
    <col min="15580" max="15582" width="10" style="82" customWidth="1"/>
    <col min="15583" max="15583" width="11.44140625" style="82" customWidth="1"/>
    <col min="15584" max="15585" width="11" style="82" customWidth="1"/>
    <col min="15586" max="15833" width="8.88671875" style="82"/>
    <col min="15834" max="15834" width="4.44140625" style="82" customWidth="1"/>
    <col min="15835" max="15835" width="28.44140625" style="82" customWidth="1"/>
    <col min="15836" max="15838" width="10" style="82" customWidth="1"/>
    <col min="15839" max="15839" width="11.44140625" style="82" customWidth="1"/>
    <col min="15840" max="15841" width="11" style="82" customWidth="1"/>
    <col min="15842" max="16089" width="8.88671875" style="82"/>
    <col min="16090" max="16090" width="4.44140625" style="82" customWidth="1"/>
    <col min="16091" max="16091" width="28.44140625" style="82" customWidth="1"/>
    <col min="16092" max="16094" width="10" style="82" customWidth="1"/>
    <col min="16095" max="16095" width="11.44140625" style="82" customWidth="1"/>
    <col min="16096" max="16097" width="11" style="82" customWidth="1"/>
    <col min="16098" max="16384" width="8.88671875" style="82"/>
  </cols>
  <sheetData>
    <row r="1" spans="1:7" ht="21" customHeight="1" x14ac:dyDescent="0.3">
      <c r="A1" s="615" t="s">
        <v>190</v>
      </c>
      <c r="B1" s="615"/>
      <c r="C1" s="615"/>
    </row>
    <row r="2" spans="1:7" s="91" customFormat="1" ht="20.399999999999999" x14ac:dyDescent="0.35">
      <c r="A2" s="512" t="s">
        <v>188</v>
      </c>
      <c r="B2" s="512"/>
      <c r="C2" s="512"/>
      <c r="D2" s="122"/>
      <c r="E2" s="122"/>
      <c r="F2" s="122"/>
      <c r="G2" s="122"/>
    </row>
    <row r="3" spans="1:7" s="91" customFormat="1" ht="20.399999999999999" x14ac:dyDescent="0.35">
      <c r="A3" s="512" t="s">
        <v>390</v>
      </c>
      <c r="B3" s="512"/>
      <c r="C3" s="512"/>
      <c r="D3" s="122"/>
      <c r="E3" s="122"/>
      <c r="F3" s="122"/>
      <c r="G3" s="122"/>
    </row>
    <row r="4" spans="1:7" s="91" customFormat="1" ht="20.399999999999999" x14ac:dyDescent="0.35">
      <c r="A4" s="515" t="s">
        <v>135</v>
      </c>
      <c r="B4" s="515"/>
      <c r="C4" s="515"/>
    </row>
    <row r="5" spans="1:7" s="93" customFormat="1" ht="13.2" x14ac:dyDescent="0.25">
      <c r="A5" s="123"/>
      <c r="B5" s="124"/>
    </row>
    <row r="6" spans="1:7" ht="13.35" customHeight="1" x14ac:dyDescent="0.3">
      <c r="A6" s="510" t="s">
        <v>97</v>
      </c>
      <c r="B6" s="510" t="s">
        <v>92</v>
      </c>
      <c r="C6" s="611" t="s">
        <v>189</v>
      </c>
    </row>
    <row r="7" spans="1:7" ht="23.1" customHeight="1" x14ac:dyDescent="0.3">
      <c r="A7" s="510"/>
      <c r="B7" s="510"/>
      <c r="C7" s="611"/>
    </row>
    <row r="8" spans="1:7" ht="27" customHeight="1" x14ac:dyDescent="0.3">
      <c r="A8" s="510"/>
      <c r="B8" s="510"/>
      <c r="C8" s="611"/>
    </row>
    <row r="9" spans="1:7" x14ac:dyDescent="0.3">
      <c r="A9" s="115" t="s">
        <v>12</v>
      </c>
      <c r="B9" s="115" t="s">
        <v>186</v>
      </c>
      <c r="C9" s="115">
        <v>1</v>
      </c>
    </row>
    <row r="10" spans="1:7" s="91" customFormat="1" ht="26.7" customHeight="1" x14ac:dyDescent="0.35">
      <c r="A10" s="513" t="s">
        <v>136</v>
      </c>
      <c r="B10" s="513"/>
      <c r="C10" s="513"/>
    </row>
    <row r="11" spans="1:7" ht="21" customHeight="1" x14ac:dyDescent="0.3">
      <c r="A11" s="322">
        <v>1</v>
      </c>
      <c r="B11" s="335" t="s">
        <v>180</v>
      </c>
      <c r="C11" s="437">
        <v>2</v>
      </c>
    </row>
    <row r="12" spans="1:7" ht="21" customHeight="1" x14ac:dyDescent="0.3">
      <c r="A12" s="322">
        <v>2</v>
      </c>
      <c r="B12" s="335" t="s">
        <v>442</v>
      </c>
      <c r="C12" s="437">
        <v>2</v>
      </c>
    </row>
    <row r="13" spans="1:7" s="91" customFormat="1" ht="24.45" customHeight="1" x14ac:dyDescent="0.35">
      <c r="A13" s="513" t="s">
        <v>43</v>
      </c>
      <c r="B13" s="513"/>
      <c r="C13" s="513"/>
    </row>
    <row r="14" spans="1:7" ht="21" customHeight="1" x14ac:dyDescent="0.3">
      <c r="A14" s="322">
        <v>1</v>
      </c>
      <c r="B14" s="335" t="s">
        <v>296</v>
      </c>
      <c r="C14" s="437">
        <v>4</v>
      </c>
    </row>
    <row r="15" spans="1:7" ht="21" customHeight="1" x14ac:dyDescent="0.3">
      <c r="A15" s="322">
        <v>2</v>
      </c>
      <c r="B15" s="335" t="s">
        <v>272</v>
      </c>
      <c r="C15" s="437">
        <v>4</v>
      </c>
    </row>
    <row r="16" spans="1:7" ht="21" customHeight="1" x14ac:dyDescent="0.3">
      <c r="A16" s="322">
        <v>3</v>
      </c>
      <c r="B16" s="335" t="s">
        <v>131</v>
      </c>
      <c r="C16" s="437">
        <v>2</v>
      </c>
    </row>
    <row r="17" spans="1:3" ht="21" customHeight="1" x14ac:dyDescent="0.3">
      <c r="A17" s="322">
        <v>4</v>
      </c>
      <c r="B17" s="335" t="s">
        <v>297</v>
      </c>
      <c r="C17" s="437">
        <v>2</v>
      </c>
    </row>
    <row r="18" spans="1:3" ht="21" customHeight="1" x14ac:dyDescent="0.3">
      <c r="A18" s="322">
        <v>5</v>
      </c>
      <c r="B18" s="335" t="s">
        <v>443</v>
      </c>
      <c r="C18" s="437">
        <v>2</v>
      </c>
    </row>
    <row r="19" spans="1:3" s="91" customFormat="1" ht="25.2" customHeight="1" x14ac:dyDescent="0.35">
      <c r="A19" s="513" t="s">
        <v>44</v>
      </c>
      <c r="B19" s="513"/>
      <c r="C19" s="513"/>
    </row>
    <row r="20" spans="1:3" ht="20.25" customHeight="1" x14ac:dyDescent="0.3">
      <c r="A20" s="322">
        <v>1</v>
      </c>
      <c r="B20" s="336" t="s">
        <v>105</v>
      </c>
      <c r="C20" s="438">
        <v>5</v>
      </c>
    </row>
    <row r="21" spans="1:3" ht="20.25" customHeight="1" x14ac:dyDescent="0.3">
      <c r="A21" s="322">
        <v>2</v>
      </c>
      <c r="B21" s="336" t="s">
        <v>113</v>
      </c>
      <c r="C21" s="438">
        <v>3</v>
      </c>
    </row>
    <row r="22" spans="1:3" ht="20.25" customHeight="1" x14ac:dyDescent="0.3">
      <c r="A22" s="322">
        <v>3</v>
      </c>
      <c r="B22" s="336" t="s">
        <v>273</v>
      </c>
      <c r="C22" s="438">
        <v>3</v>
      </c>
    </row>
    <row r="23" spans="1:3" ht="20.25" customHeight="1" x14ac:dyDescent="0.3">
      <c r="A23" s="322">
        <v>4</v>
      </c>
      <c r="B23" s="336" t="s">
        <v>122</v>
      </c>
      <c r="C23" s="438">
        <v>3</v>
      </c>
    </row>
    <row r="24" spans="1:3" ht="20.25" customHeight="1" x14ac:dyDescent="0.3">
      <c r="A24" s="322">
        <v>5</v>
      </c>
      <c r="B24" s="336" t="s">
        <v>348</v>
      </c>
      <c r="C24" s="438">
        <v>2</v>
      </c>
    </row>
    <row r="25" spans="1:3" ht="20.25" customHeight="1" x14ac:dyDescent="0.3">
      <c r="A25" s="322">
        <v>6</v>
      </c>
      <c r="B25" s="336" t="s">
        <v>403</v>
      </c>
      <c r="C25" s="438">
        <v>2</v>
      </c>
    </row>
    <row r="26" spans="1:3" s="91" customFormat="1" ht="25.2" customHeight="1" x14ac:dyDescent="0.35">
      <c r="A26" s="616" t="s">
        <v>45</v>
      </c>
      <c r="B26" s="616"/>
      <c r="C26" s="616"/>
    </row>
    <row r="27" spans="1:3" ht="20.25" customHeight="1" x14ac:dyDescent="0.3">
      <c r="A27" s="326">
        <v>1</v>
      </c>
      <c r="B27" s="336" t="s">
        <v>123</v>
      </c>
      <c r="C27" s="438">
        <v>3</v>
      </c>
    </row>
    <row r="28" spans="1:3" ht="20.25" customHeight="1" x14ac:dyDescent="0.3">
      <c r="A28" s="326">
        <v>2</v>
      </c>
      <c r="B28" s="336" t="s">
        <v>157</v>
      </c>
      <c r="C28" s="438">
        <v>3</v>
      </c>
    </row>
    <row r="29" spans="1:3" ht="20.25" customHeight="1" x14ac:dyDescent="0.3">
      <c r="A29" s="326">
        <v>3</v>
      </c>
      <c r="B29" s="336" t="s">
        <v>302</v>
      </c>
      <c r="C29" s="438">
        <v>2</v>
      </c>
    </row>
    <row r="30" spans="1:3" ht="20.25" customHeight="1" x14ac:dyDescent="0.3">
      <c r="A30" s="326">
        <v>4</v>
      </c>
      <c r="B30" s="336" t="s">
        <v>303</v>
      </c>
      <c r="C30" s="438">
        <v>2</v>
      </c>
    </row>
    <row r="31" spans="1:3" s="91" customFormat="1" ht="25.2" customHeight="1" x14ac:dyDescent="0.35">
      <c r="A31" s="616" t="s">
        <v>46</v>
      </c>
      <c r="B31" s="616"/>
      <c r="C31" s="616"/>
    </row>
    <row r="32" spans="1:3" ht="23.1" customHeight="1" x14ac:dyDescent="0.3">
      <c r="A32" s="322">
        <v>1</v>
      </c>
      <c r="B32" s="336" t="s">
        <v>100</v>
      </c>
      <c r="C32" s="438">
        <v>7</v>
      </c>
    </row>
    <row r="33" spans="1:3" ht="23.1" customHeight="1" x14ac:dyDescent="0.3">
      <c r="A33" s="322">
        <v>2</v>
      </c>
      <c r="B33" s="336" t="s">
        <v>102</v>
      </c>
      <c r="C33" s="438">
        <v>7</v>
      </c>
    </row>
    <row r="34" spans="1:3" ht="23.1" customHeight="1" x14ac:dyDescent="0.3">
      <c r="A34" s="322">
        <v>3</v>
      </c>
      <c r="B34" s="336" t="s">
        <v>106</v>
      </c>
      <c r="C34" s="438">
        <v>4</v>
      </c>
    </row>
    <row r="35" spans="1:3" ht="23.1" customHeight="1" x14ac:dyDescent="0.3">
      <c r="A35" s="322">
        <v>4</v>
      </c>
      <c r="B35" s="336" t="s">
        <v>127</v>
      </c>
      <c r="C35" s="438">
        <v>3</v>
      </c>
    </row>
    <row r="36" spans="1:3" ht="23.1" customHeight="1" x14ac:dyDescent="0.3">
      <c r="A36" s="322">
        <v>5</v>
      </c>
      <c r="B36" s="336" t="s">
        <v>107</v>
      </c>
      <c r="C36" s="438">
        <v>2</v>
      </c>
    </row>
    <row r="37" spans="1:3" ht="23.1" customHeight="1" x14ac:dyDescent="0.3">
      <c r="A37" s="322">
        <v>6</v>
      </c>
      <c r="B37" s="336" t="s">
        <v>121</v>
      </c>
      <c r="C37" s="438">
        <v>2</v>
      </c>
    </row>
    <row r="38" spans="1:3" ht="23.1" customHeight="1" x14ac:dyDescent="0.3">
      <c r="A38" s="322">
        <v>7</v>
      </c>
      <c r="B38" s="336" t="s">
        <v>444</v>
      </c>
      <c r="C38" s="438">
        <v>2</v>
      </c>
    </row>
    <row r="39" spans="1:3" s="91" customFormat="1" ht="35.1" customHeight="1" x14ac:dyDescent="0.35">
      <c r="A39" s="612" t="s">
        <v>48</v>
      </c>
      <c r="B39" s="613"/>
      <c r="C39" s="614"/>
    </row>
    <row r="40" spans="1:3" ht="22.5" customHeight="1" x14ac:dyDescent="0.3">
      <c r="A40" s="322">
        <v>1</v>
      </c>
      <c r="B40" s="335" t="s">
        <v>319</v>
      </c>
      <c r="C40" s="437">
        <v>2</v>
      </c>
    </row>
    <row r="41" spans="1:3" s="91" customFormat="1" ht="69" customHeight="1" x14ac:dyDescent="0.35">
      <c r="A41" s="612" t="s">
        <v>49</v>
      </c>
      <c r="B41" s="613"/>
      <c r="C41" s="614"/>
    </row>
    <row r="42" spans="1:3" ht="23.1" customHeight="1" x14ac:dyDescent="0.3">
      <c r="A42" s="322">
        <v>1</v>
      </c>
      <c r="B42" s="335" t="s">
        <v>98</v>
      </c>
      <c r="C42" s="437">
        <v>3</v>
      </c>
    </row>
    <row r="43" spans="1:3" ht="23.1" customHeight="1" x14ac:dyDescent="0.3">
      <c r="A43" s="322">
        <v>2</v>
      </c>
      <c r="B43" s="335" t="s">
        <v>109</v>
      </c>
      <c r="C43" s="437">
        <v>2</v>
      </c>
    </row>
    <row r="44" spans="1:3" ht="23.1" customHeight="1" x14ac:dyDescent="0.3">
      <c r="A44" s="322">
        <v>3</v>
      </c>
      <c r="B44" s="335" t="s">
        <v>101</v>
      </c>
      <c r="C44" s="437">
        <v>2</v>
      </c>
    </row>
    <row r="45" spans="1:3" ht="23.1" customHeight="1" x14ac:dyDescent="0.3">
      <c r="A45" s="322">
        <v>4</v>
      </c>
      <c r="B45" s="335" t="s">
        <v>104</v>
      </c>
      <c r="C45" s="437">
        <v>2</v>
      </c>
    </row>
    <row r="46" spans="1:3" s="91" customFormat="1" ht="24" customHeight="1" x14ac:dyDescent="0.35">
      <c r="A46" s="612" t="s">
        <v>177</v>
      </c>
      <c r="B46" s="613"/>
      <c r="C46" s="614"/>
    </row>
    <row r="47" spans="1:3" ht="21.75" customHeight="1" x14ac:dyDescent="0.3">
      <c r="A47" s="322">
        <v>1</v>
      </c>
      <c r="B47" s="335" t="s">
        <v>99</v>
      </c>
      <c r="C47" s="437">
        <v>3</v>
      </c>
    </row>
    <row r="48" spans="1:3" ht="21.75" customHeight="1" x14ac:dyDescent="0.3">
      <c r="A48" s="322">
        <v>2</v>
      </c>
      <c r="B48" s="335" t="s">
        <v>103</v>
      </c>
      <c r="C48" s="437">
        <v>3</v>
      </c>
    </row>
    <row r="49" spans="1:3" ht="21.75" customHeight="1" x14ac:dyDescent="0.3">
      <c r="A49" s="322">
        <v>3</v>
      </c>
      <c r="B49" s="335" t="s">
        <v>112</v>
      </c>
      <c r="C49" s="437">
        <v>2</v>
      </c>
    </row>
  </sheetData>
  <mergeCells count="15">
    <mergeCell ref="A46:C46"/>
    <mergeCell ref="A41:C41"/>
    <mergeCell ref="A39:C39"/>
    <mergeCell ref="A1:C1"/>
    <mergeCell ref="A10:C10"/>
    <mergeCell ref="A13:C13"/>
    <mergeCell ref="A19:C19"/>
    <mergeCell ref="A26:C26"/>
    <mergeCell ref="A31:C3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8" max="16383" man="1"/>
    <brk id="30" max="7" man="1"/>
    <brk id="38" max="7" man="1"/>
    <brk id="4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90" zoomScaleNormal="90" workbookViewId="0">
      <selection activeCell="B6" sqref="B6"/>
    </sheetView>
  </sheetViews>
  <sheetFormatPr defaultColWidth="9.109375" defaultRowHeight="15.6" x14ac:dyDescent="0.3"/>
  <cols>
    <col min="1" max="1" width="3.109375" style="81" customWidth="1"/>
    <col min="2" max="2" width="49.33203125" style="89" customWidth="1"/>
    <col min="3" max="3" width="22.109375" style="82" customWidth="1"/>
    <col min="4" max="4" width="26.44140625" style="175" customWidth="1"/>
    <col min="5" max="16384" width="9.109375" style="82"/>
  </cols>
  <sheetData>
    <row r="1" spans="1:4" ht="22.5" customHeight="1" x14ac:dyDescent="0.3">
      <c r="C1" s="607" t="s">
        <v>190</v>
      </c>
      <c r="D1" s="607"/>
    </row>
    <row r="2" spans="1:4" ht="45" customHeight="1" x14ac:dyDescent="0.3">
      <c r="B2" s="512" t="s">
        <v>391</v>
      </c>
      <c r="C2" s="512"/>
      <c r="D2" s="512"/>
    </row>
    <row r="3" spans="1:4" ht="20.25" customHeight="1" x14ac:dyDescent="0.3">
      <c r="B3" s="512" t="s">
        <v>446</v>
      </c>
      <c r="C3" s="512"/>
      <c r="D3" s="512"/>
    </row>
    <row r="5" spans="1:4" s="83" customFormat="1" ht="66" customHeight="1" x14ac:dyDescent="0.3">
      <c r="A5" s="135"/>
      <c r="B5" s="136" t="s">
        <v>92</v>
      </c>
      <c r="C5" s="137" t="s">
        <v>245</v>
      </c>
      <c r="D5" s="174" t="s">
        <v>246</v>
      </c>
    </row>
    <row r="6" spans="1:4" ht="24.9" customHeight="1" x14ac:dyDescent="0.3">
      <c r="A6" s="84">
        <v>1</v>
      </c>
      <c r="B6" s="332" t="s">
        <v>100</v>
      </c>
      <c r="C6" s="274">
        <v>7</v>
      </c>
      <c r="D6" s="334">
        <v>100</v>
      </c>
    </row>
    <row r="7" spans="1:4" ht="24.9" customHeight="1" x14ac:dyDescent="0.3">
      <c r="A7" s="84">
        <v>2</v>
      </c>
      <c r="B7" s="332" t="s">
        <v>102</v>
      </c>
      <c r="C7" s="274">
        <v>6</v>
      </c>
      <c r="D7" s="334">
        <v>85.714285714285708</v>
      </c>
    </row>
    <row r="8" spans="1:4" ht="24.9" customHeight="1" x14ac:dyDescent="0.3">
      <c r="A8" s="84">
        <v>3</v>
      </c>
      <c r="B8" s="332" t="s">
        <v>105</v>
      </c>
      <c r="C8" s="274">
        <v>5</v>
      </c>
      <c r="D8" s="334">
        <v>100</v>
      </c>
    </row>
    <row r="9" spans="1:4" ht="24.9" customHeight="1" x14ac:dyDescent="0.3">
      <c r="A9" s="84">
        <v>4</v>
      </c>
      <c r="B9" s="332" t="s">
        <v>106</v>
      </c>
      <c r="C9" s="274">
        <v>4</v>
      </c>
      <c r="D9" s="334">
        <v>100</v>
      </c>
    </row>
    <row r="10" spans="1:4" s="86" customFormat="1" ht="42" customHeight="1" x14ac:dyDescent="0.3">
      <c r="A10" s="84">
        <v>5</v>
      </c>
      <c r="B10" s="332" t="s">
        <v>272</v>
      </c>
      <c r="C10" s="274">
        <v>3</v>
      </c>
      <c r="D10" s="334">
        <v>75</v>
      </c>
    </row>
    <row r="11" spans="1:4" s="86" customFormat="1" ht="24.9" customHeight="1" x14ac:dyDescent="0.3">
      <c r="A11" s="84">
        <v>6</v>
      </c>
      <c r="B11" s="332" t="s">
        <v>123</v>
      </c>
      <c r="C11" s="274">
        <v>3</v>
      </c>
      <c r="D11" s="334">
        <v>100</v>
      </c>
    </row>
    <row r="12" spans="1:4" s="86" customFormat="1" ht="24.9" customHeight="1" x14ac:dyDescent="0.3">
      <c r="A12" s="84">
        <v>7</v>
      </c>
      <c r="B12" s="332" t="s">
        <v>103</v>
      </c>
      <c r="C12" s="274">
        <v>3</v>
      </c>
      <c r="D12" s="334">
        <v>100</v>
      </c>
    </row>
    <row r="13" spans="1:4" s="86" customFormat="1" ht="24.9" customHeight="1" x14ac:dyDescent="0.3">
      <c r="A13" s="84">
        <v>8</v>
      </c>
      <c r="B13" s="332" t="s">
        <v>127</v>
      </c>
      <c r="C13" s="274">
        <v>3</v>
      </c>
      <c r="D13" s="334">
        <v>100</v>
      </c>
    </row>
    <row r="14" spans="1:4" s="86" customFormat="1" ht="24.9" customHeight="1" x14ac:dyDescent="0.3">
      <c r="A14" s="84">
        <v>9</v>
      </c>
      <c r="B14" s="332" t="s">
        <v>273</v>
      </c>
      <c r="C14" s="274">
        <v>3</v>
      </c>
      <c r="D14" s="334">
        <v>100</v>
      </c>
    </row>
    <row r="15" spans="1:4" s="86" customFormat="1" ht="24.9" customHeight="1" x14ac:dyDescent="0.3">
      <c r="A15" s="84">
        <v>10</v>
      </c>
      <c r="B15" s="332" t="s">
        <v>157</v>
      </c>
      <c r="C15" s="274">
        <v>3</v>
      </c>
      <c r="D15" s="334">
        <v>100</v>
      </c>
    </row>
    <row r="16" spans="1:4" s="86" customFormat="1" ht="24.9" customHeight="1" x14ac:dyDescent="0.3">
      <c r="A16" s="84">
        <v>11</v>
      </c>
      <c r="B16" s="332" t="s">
        <v>122</v>
      </c>
      <c r="C16" s="274">
        <v>3</v>
      </c>
      <c r="D16" s="334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2" zoomScale="90" zoomScaleNormal="90" workbookViewId="0">
      <selection activeCell="G17" sqref="G17"/>
    </sheetView>
  </sheetViews>
  <sheetFormatPr defaultColWidth="9.109375" defaultRowHeight="15.6" x14ac:dyDescent="0.3"/>
  <cols>
    <col min="1" max="1" width="3.109375" style="81" customWidth="1"/>
    <col min="2" max="2" width="42" style="89" customWidth="1"/>
    <col min="3" max="3" width="22.109375" style="82" customWidth="1"/>
    <col min="4" max="4" width="26.44140625" style="82" customWidth="1"/>
    <col min="5" max="16384" width="9.109375" style="82"/>
  </cols>
  <sheetData>
    <row r="1" spans="1:4" ht="23.25" customHeight="1" x14ac:dyDescent="0.3">
      <c r="C1" s="607" t="s">
        <v>190</v>
      </c>
      <c r="D1" s="607"/>
    </row>
    <row r="2" spans="1:4" ht="45" customHeight="1" x14ac:dyDescent="0.3">
      <c r="B2" s="512" t="s">
        <v>392</v>
      </c>
      <c r="C2" s="512"/>
      <c r="D2" s="512"/>
    </row>
    <row r="3" spans="1:4" ht="20.25" customHeight="1" x14ac:dyDescent="0.3">
      <c r="B3" s="512" t="s">
        <v>447</v>
      </c>
      <c r="C3" s="512"/>
      <c r="D3" s="512"/>
    </row>
    <row r="5" spans="1:4" s="83" customFormat="1" ht="66" customHeight="1" x14ac:dyDescent="0.3">
      <c r="A5" s="135"/>
      <c r="B5" s="136" t="s">
        <v>92</v>
      </c>
      <c r="C5" s="137" t="s">
        <v>247</v>
      </c>
      <c r="D5" s="138" t="s">
        <v>246</v>
      </c>
    </row>
    <row r="6" spans="1:4" ht="24.9" customHeight="1" x14ac:dyDescent="0.3">
      <c r="A6" s="84">
        <v>1</v>
      </c>
      <c r="B6" s="332" t="s">
        <v>98</v>
      </c>
      <c r="C6" s="274">
        <v>3</v>
      </c>
      <c r="D6" s="333">
        <v>100</v>
      </c>
    </row>
    <row r="7" spans="1:4" ht="24.9" customHeight="1" x14ac:dyDescent="0.3">
      <c r="A7" s="84">
        <v>2</v>
      </c>
      <c r="B7" s="332" t="s">
        <v>296</v>
      </c>
      <c r="C7" s="274">
        <v>2</v>
      </c>
      <c r="D7" s="333">
        <v>50</v>
      </c>
    </row>
    <row r="8" spans="1:4" ht="24.9" customHeight="1" x14ac:dyDescent="0.3">
      <c r="A8" s="84">
        <v>3</v>
      </c>
      <c r="B8" s="332" t="s">
        <v>107</v>
      </c>
      <c r="C8" s="274">
        <v>2</v>
      </c>
      <c r="D8" s="333">
        <v>100</v>
      </c>
    </row>
    <row r="9" spans="1:4" s="86" customFormat="1" ht="24.9" customHeight="1" x14ac:dyDescent="0.3">
      <c r="A9" s="84">
        <v>4</v>
      </c>
      <c r="B9" s="332" t="s">
        <v>109</v>
      </c>
      <c r="C9" s="274">
        <v>2</v>
      </c>
      <c r="D9" s="333">
        <v>100</v>
      </c>
    </row>
    <row r="10" spans="1:4" s="86" customFormat="1" ht="24.9" customHeight="1" x14ac:dyDescent="0.3">
      <c r="A10" s="84">
        <v>5</v>
      </c>
      <c r="B10" s="332" t="s">
        <v>101</v>
      </c>
      <c r="C10" s="274">
        <v>2</v>
      </c>
      <c r="D10" s="333">
        <v>100</v>
      </c>
    </row>
    <row r="11" spans="1:4" s="86" customFormat="1" ht="24.9" customHeight="1" x14ac:dyDescent="0.3">
      <c r="A11" s="84">
        <v>6</v>
      </c>
      <c r="B11" s="332" t="s">
        <v>104</v>
      </c>
      <c r="C11" s="274">
        <v>2</v>
      </c>
      <c r="D11" s="333">
        <v>100</v>
      </c>
    </row>
    <row r="12" spans="1:4" s="86" customFormat="1" ht="24.9" customHeight="1" x14ac:dyDescent="0.3">
      <c r="A12" s="84">
        <v>7</v>
      </c>
      <c r="B12" s="332" t="s">
        <v>319</v>
      </c>
      <c r="C12" s="274">
        <v>2</v>
      </c>
      <c r="D12" s="333">
        <v>100</v>
      </c>
    </row>
    <row r="13" spans="1:4" ht="22.5" customHeight="1" x14ac:dyDescent="0.3"/>
    <row r="14" spans="1:4" ht="21.9" customHeight="1" x14ac:dyDescent="0.3"/>
    <row r="15" spans="1:4" ht="22.5" customHeight="1" x14ac:dyDescent="0.3"/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4" zoomScale="90" zoomScaleNormal="90" zoomScaleSheetLayoutView="90" workbookViewId="0">
      <selection activeCell="F8" sqref="F8:F26"/>
    </sheetView>
  </sheetViews>
  <sheetFormatPr defaultColWidth="8.88671875" defaultRowHeight="13.2" x14ac:dyDescent="0.25"/>
  <cols>
    <col min="1" max="1" width="39.109375" style="54" customWidth="1"/>
    <col min="2" max="2" width="14.88671875" style="238" customWidth="1"/>
    <col min="3" max="3" width="14" style="238" customWidth="1"/>
    <col min="4" max="4" width="15.109375" style="54" customWidth="1"/>
    <col min="5" max="5" width="18" style="255" customWidth="1"/>
    <col min="6" max="6" width="17.44140625" style="255" customWidth="1"/>
    <col min="7" max="7" width="15.88671875" style="54" customWidth="1"/>
    <col min="8" max="248" width="8.88671875" style="54"/>
    <col min="249" max="249" width="37.109375" style="54" customWidth="1"/>
    <col min="250" max="251" width="10.5546875" style="54" customWidth="1"/>
    <col min="252" max="252" width="13" style="54" customWidth="1"/>
    <col min="253" max="254" width="10.44140625" style="54" customWidth="1"/>
    <col min="255" max="255" width="12.44140625" style="54" customWidth="1"/>
    <col min="256" max="257" width="8.88671875" style="54"/>
    <col min="258" max="258" width="7.88671875" style="54" customWidth="1"/>
    <col min="259" max="504" width="8.88671875" style="54"/>
    <col min="505" max="505" width="37.109375" style="54" customWidth="1"/>
    <col min="506" max="507" width="10.5546875" style="54" customWidth="1"/>
    <col min="508" max="508" width="13" style="54" customWidth="1"/>
    <col min="509" max="510" width="10.44140625" style="54" customWidth="1"/>
    <col min="511" max="511" width="12.44140625" style="54" customWidth="1"/>
    <col min="512" max="513" width="8.88671875" style="54"/>
    <col min="514" max="514" width="7.88671875" style="54" customWidth="1"/>
    <col min="515" max="760" width="8.88671875" style="54"/>
    <col min="761" max="761" width="37.109375" style="54" customWidth="1"/>
    <col min="762" max="763" width="10.5546875" style="54" customWidth="1"/>
    <col min="764" max="764" width="13" style="54" customWidth="1"/>
    <col min="765" max="766" width="10.44140625" style="54" customWidth="1"/>
    <col min="767" max="767" width="12.44140625" style="54" customWidth="1"/>
    <col min="768" max="769" width="8.88671875" style="54"/>
    <col min="770" max="770" width="7.88671875" style="54" customWidth="1"/>
    <col min="771" max="1016" width="8.88671875" style="54"/>
    <col min="1017" max="1017" width="37.109375" style="54" customWidth="1"/>
    <col min="1018" max="1019" width="10.5546875" style="54" customWidth="1"/>
    <col min="1020" max="1020" width="13" style="54" customWidth="1"/>
    <col min="1021" max="1022" width="10.44140625" style="54" customWidth="1"/>
    <col min="1023" max="1023" width="12.44140625" style="54" customWidth="1"/>
    <col min="1024" max="1025" width="8.88671875" style="54"/>
    <col min="1026" max="1026" width="7.88671875" style="54" customWidth="1"/>
    <col min="1027" max="1272" width="8.88671875" style="54"/>
    <col min="1273" max="1273" width="37.109375" style="54" customWidth="1"/>
    <col min="1274" max="1275" width="10.5546875" style="54" customWidth="1"/>
    <col min="1276" max="1276" width="13" style="54" customWidth="1"/>
    <col min="1277" max="1278" width="10.44140625" style="54" customWidth="1"/>
    <col min="1279" max="1279" width="12.44140625" style="54" customWidth="1"/>
    <col min="1280" max="1281" width="8.88671875" style="54"/>
    <col min="1282" max="1282" width="7.88671875" style="54" customWidth="1"/>
    <col min="1283" max="1528" width="8.88671875" style="54"/>
    <col min="1529" max="1529" width="37.109375" style="54" customWidth="1"/>
    <col min="1530" max="1531" width="10.5546875" style="54" customWidth="1"/>
    <col min="1532" max="1532" width="13" style="54" customWidth="1"/>
    <col min="1533" max="1534" width="10.44140625" style="54" customWidth="1"/>
    <col min="1535" max="1535" width="12.44140625" style="54" customWidth="1"/>
    <col min="1536" max="1537" width="8.88671875" style="54"/>
    <col min="1538" max="1538" width="7.88671875" style="54" customWidth="1"/>
    <col min="1539" max="1784" width="8.88671875" style="54"/>
    <col min="1785" max="1785" width="37.109375" style="54" customWidth="1"/>
    <col min="1786" max="1787" width="10.5546875" style="54" customWidth="1"/>
    <col min="1788" max="1788" width="13" style="54" customWidth="1"/>
    <col min="1789" max="1790" width="10.44140625" style="54" customWidth="1"/>
    <col min="1791" max="1791" width="12.44140625" style="54" customWidth="1"/>
    <col min="1792" max="1793" width="8.88671875" style="54"/>
    <col min="1794" max="1794" width="7.88671875" style="54" customWidth="1"/>
    <col min="1795" max="2040" width="8.88671875" style="54"/>
    <col min="2041" max="2041" width="37.109375" style="54" customWidth="1"/>
    <col min="2042" max="2043" width="10.5546875" style="54" customWidth="1"/>
    <col min="2044" max="2044" width="13" style="54" customWidth="1"/>
    <col min="2045" max="2046" width="10.44140625" style="54" customWidth="1"/>
    <col min="2047" max="2047" width="12.44140625" style="54" customWidth="1"/>
    <col min="2048" max="2049" width="8.88671875" style="54"/>
    <col min="2050" max="2050" width="7.88671875" style="54" customWidth="1"/>
    <col min="2051" max="2296" width="8.88671875" style="54"/>
    <col min="2297" max="2297" width="37.109375" style="54" customWidth="1"/>
    <col min="2298" max="2299" width="10.5546875" style="54" customWidth="1"/>
    <col min="2300" max="2300" width="13" style="54" customWidth="1"/>
    <col min="2301" max="2302" width="10.44140625" style="54" customWidth="1"/>
    <col min="2303" max="2303" width="12.44140625" style="54" customWidth="1"/>
    <col min="2304" max="2305" width="8.88671875" style="54"/>
    <col min="2306" max="2306" width="7.88671875" style="54" customWidth="1"/>
    <col min="2307" max="2552" width="8.88671875" style="54"/>
    <col min="2553" max="2553" width="37.109375" style="54" customWidth="1"/>
    <col min="2554" max="2555" width="10.5546875" style="54" customWidth="1"/>
    <col min="2556" max="2556" width="13" style="54" customWidth="1"/>
    <col min="2557" max="2558" width="10.44140625" style="54" customWidth="1"/>
    <col min="2559" max="2559" width="12.44140625" style="54" customWidth="1"/>
    <col min="2560" max="2561" width="8.88671875" style="54"/>
    <col min="2562" max="2562" width="7.88671875" style="54" customWidth="1"/>
    <col min="2563" max="2808" width="8.88671875" style="54"/>
    <col min="2809" max="2809" width="37.109375" style="54" customWidth="1"/>
    <col min="2810" max="2811" width="10.5546875" style="54" customWidth="1"/>
    <col min="2812" max="2812" width="13" style="54" customWidth="1"/>
    <col min="2813" max="2814" width="10.44140625" style="54" customWidth="1"/>
    <col min="2815" max="2815" width="12.44140625" style="54" customWidth="1"/>
    <col min="2816" max="2817" width="8.88671875" style="54"/>
    <col min="2818" max="2818" width="7.88671875" style="54" customWidth="1"/>
    <col min="2819" max="3064" width="8.88671875" style="54"/>
    <col min="3065" max="3065" width="37.109375" style="54" customWidth="1"/>
    <col min="3066" max="3067" width="10.5546875" style="54" customWidth="1"/>
    <col min="3068" max="3068" width="13" style="54" customWidth="1"/>
    <col min="3069" max="3070" width="10.44140625" style="54" customWidth="1"/>
    <col min="3071" max="3071" width="12.44140625" style="54" customWidth="1"/>
    <col min="3072" max="3073" width="8.88671875" style="54"/>
    <col min="3074" max="3074" width="7.88671875" style="54" customWidth="1"/>
    <col min="3075" max="3320" width="8.88671875" style="54"/>
    <col min="3321" max="3321" width="37.109375" style="54" customWidth="1"/>
    <col min="3322" max="3323" width="10.5546875" style="54" customWidth="1"/>
    <col min="3324" max="3324" width="13" style="54" customWidth="1"/>
    <col min="3325" max="3326" width="10.44140625" style="54" customWidth="1"/>
    <col min="3327" max="3327" width="12.44140625" style="54" customWidth="1"/>
    <col min="3328" max="3329" width="8.88671875" style="54"/>
    <col min="3330" max="3330" width="7.88671875" style="54" customWidth="1"/>
    <col min="3331" max="3576" width="8.88671875" style="54"/>
    <col min="3577" max="3577" width="37.109375" style="54" customWidth="1"/>
    <col min="3578" max="3579" width="10.5546875" style="54" customWidth="1"/>
    <col min="3580" max="3580" width="13" style="54" customWidth="1"/>
    <col min="3581" max="3582" width="10.44140625" style="54" customWidth="1"/>
    <col min="3583" max="3583" width="12.44140625" style="54" customWidth="1"/>
    <col min="3584" max="3585" width="8.88671875" style="54"/>
    <col min="3586" max="3586" width="7.88671875" style="54" customWidth="1"/>
    <col min="3587" max="3832" width="8.88671875" style="54"/>
    <col min="3833" max="3833" width="37.109375" style="54" customWidth="1"/>
    <col min="3834" max="3835" width="10.5546875" style="54" customWidth="1"/>
    <col min="3836" max="3836" width="13" style="54" customWidth="1"/>
    <col min="3837" max="3838" width="10.44140625" style="54" customWidth="1"/>
    <col min="3839" max="3839" width="12.44140625" style="54" customWidth="1"/>
    <col min="3840" max="3841" width="8.88671875" style="54"/>
    <col min="3842" max="3842" width="7.88671875" style="54" customWidth="1"/>
    <col min="3843" max="4088" width="8.88671875" style="54"/>
    <col min="4089" max="4089" width="37.109375" style="54" customWidth="1"/>
    <col min="4090" max="4091" width="10.5546875" style="54" customWidth="1"/>
    <col min="4092" max="4092" width="13" style="54" customWidth="1"/>
    <col min="4093" max="4094" width="10.44140625" style="54" customWidth="1"/>
    <col min="4095" max="4095" width="12.44140625" style="54" customWidth="1"/>
    <col min="4096" max="4097" width="8.88671875" style="54"/>
    <col min="4098" max="4098" width="7.88671875" style="54" customWidth="1"/>
    <col min="4099" max="4344" width="8.88671875" style="54"/>
    <col min="4345" max="4345" width="37.109375" style="54" customWidth="1"/>
    <col min="4346" max="4347" width="10.5546875" style="54" customWidth="1"/>
    <col min="4348" max="4348" width="13" style="54" customWidth="1"/>
    <col min="4349" max="4350" width="10.44140625" style="54" customWidth="1"/>
    <col min="4351" max="4351" width="12.44140625" style="54" customWidth="1"/>
    <col min="4352" max="4353" width="8.88671875" style="54"/>
    <col min="4354" max="4354" width="7.88671875" style="54" customWidth="1"/>
    <col min="4355" max="4600" width="8.88671875" style="54"/>
    <col min="4601" max="4601" width="37.109375" style="54" customWidth="1"/>
    <col min="4602" max="4603" width="10.5546875" style="54" customWidth="1"/>
    <col min="4604" max="4604" width="13" style="54" customWidth="1"/>
    <col min="4605" max="4606" width="10.44140625" style="54" customWidth="1"/>
    <col min="4607" max="4607" width="12.44140625" style="54" customWidth="1"/>
    <col min="4608" max="4609" width="8.88671875" style="54"/>
    <col min="4610" max="4610" width="7.88671875" style="54" customWidth="1"/>
    <col min="4611" max="4856" width="8.88671875" style="54"/>
    <col min="4857" max="4857" width="37.109375" style="54" customWidth="1"/>
    <col min="4858" max="4859" width="10.5546875" style="54" customWidth="1"/>
    <col min="4860" max="4860" width="13" style="54" customWidth="1"/>
    <col min="4861" max="4862" width="10.44140625" style="54" customWidth="1"/>
    <col min="4863" max="4863" width="12.44140625" style="54" customWidth="1"/>
    <col min="4864" max="4865" width="8.88671875" style="54"/>
    <col min="4866" max="4866" width="7.88671875" style="54" customWidth="1"/>
    <col min="4867" max="5112" width="8.88671875" style="54"/>
    <col min="5113" max="5113" width="37.109375" style="54" customWidth="1"/>
    <col min="5114" max="5115" width="10.5546875" style="54" customWidth="1"/>
    <col min="5116" max="5116" width="13" style="54" customWidth="1"/>
    <col min="5117" max="5118" width="10.44140625" style="54" customWidth="1"/>
    <col min="5119" max="5119" width="12.44140625" style="54" customWidth="1"/>
    <col min="5120" max="5121" width="8.88671875" style="54"/>
    <col min="5122" max="5122" width="7.88671875" style="54" customWidth="1"/>
    <col min="5123" max="5368" width="8.88671875" style="54"/>
    <col min="5369" max="5369" width="37.109375" style="54" customWidth="1"/>
    <col min="5370" max="5371" width="10.5546875" style="54" customWidth="1"/>
    <col min="5372" max="5372" width="13" style="54" customWidth="1"/>
    <col min="5373" max="5374" width="10.44140625" style="54" customWidth="1"/>
    <col min="5375" max="5375" width="12.44140625" style="54" customWidth="1"/>
    <col min="5376" max="5377" width="8.88671875" style="54"/>
    <col min="5378" max="5378" width="7.88671875" style="54" customWidth="1"/>
    <col min="5379" max="5624" width="8.88671875" style="54"/>
    <col min="5625" max="5625" width="37.109375" style="54" customWidth="1"/>
    <col min="5626" max="5627" width="10.5546875" style="54" customWidth="1"/>
    <col min="5628" max="5628" width="13" style="54" customWidth="1"/>
    <col min="5629" max="5630" width="10.44140625" style="54" customWidth="1"/>
    <col min="5631" max="5631" width="12.44140625" style="54" customWidth="1"/>
    <col min="5632" max="5633" width="8.88671875" style="54"/>
    <col min="5634" max="5634" width="7.88671875" style="54" customWidth="1"/>
    <col min="5635" max="5880" width="8.88671875" style="54"/>
    <col min="5881" max="5881" width="37.109375" style="54" customWidth="1"/>
    <col min="5882" max="5883" width="10.5546875" style="54" customWidth="1"/>
    <col min="5884" max="5884" width="13" style="54" customWidth="1"/>
    <col min="5885" max="5886" width="10.44140625" style="54" customWidth="1"/>
    <col min="5887" max="5887" width="12.44140625" style="54" customWidth="1"/>
    <col min="5888" max="5889" width="8.88671875" style="54"/>
    <col min="5890" max="5890" width="7.88671875" style="54" customWidth="1"/>
    <col min="5891" max="6136" width="8.88671875" style="54"/>
    <col min="6137" max="6137" width="37.109375" style="54" customWidth="1"/>
    <col min="6138" max="6139" width="10.5546875" style="54" customWidth="1"/>
    <col min="6140" max="6140" width="13" style="54" customWidth="1"/>
    <col min="6141" max="6142" width="10.44140625" style="54" customWidth="1"/>
    <col min="6143" max="6143" width="12.44140625" style="54" customWidth="1"/>
    <col min="6144" max="6145" width="8.88671875" style="54"/>
    <col min="6146" max="6146" width="7.88671875" style="54" customWidth="1"/>
    <col min="6147" max="6392" width="8.88671875" style="54"/>
    <col min="6393" max="6393" width="37.109375" style="54" customWidth="1"/>
    <col min="6394" max="6395" width="10.5546875" style="54" customWidth="1"/>
    <col min="6396" max="6396" width="13" style="54" customWidth="1"/>
    <col min="6397" max="6398" width="10.44140625" style="54" customWidth="1"/>
    <col min="6399" max="6399" width="12.44140625" style="54" customWidth="1"/>
    <col min="6400" max="6401" width="8.88671875" style="54"/>
    <col min="6402" max="6402" width="7.88671875" style="54" customWidth="1"/>
    <col min="6403" max="6648" width="8.88671875" style="54"/>
    <col min="6649" max="6649" width="37.109375" style="54" customWidth="1"/>
    <col min="6650" max="6651" width="10.5546875" style="54" customWidth="1"/>
    <col min="6652" max="6652" width="13" style="54" customWidth="1"/>
    <col min="6653" max="6654" width="10.44140625" style="54" customWidth="1"/>
    <col min="6655" max="6655" width="12.44140625" style="54" customWidth="1"/>
    <col min="6656" max="6657" width="8.88671875" style="54"/>
    <col min="6658" max="6658" width="7.88671875" style="54" customWidth="1"/>
    <col min="6659" max="6904" width="8.88671875" style="54"/>
    <col min="6905" max="6905" width="37.109375" style="54" customWidth="1"/>
    <col min="6906" max="6907" width="10.5546875" style="54" customWidth="1"/>
    <col min="6908" max="6908" width="13" style="54" customWidth="1"/>
    <col min="6909" max="6910" width="10.44140625" style="54" customWidth="1"/>
    <col min="6911" max="6911" width="12.44140625" style="54" customWidth="1"/>
    <col min="6912" max="6913" width="8.88671875" style="54"/>
    <col min="6914" max="6914" width="7.88671875" style="54" customWidth="1"/>
    <col min="6915" max="7160" width="8.88671875" style="54"/>
    <col min="7161" max="7161" width="37.109375" style="54" customWidth="1"/>
    <col min="7162" max="7163" width="10.5546875" style="54" customWidth="1"/>
    <col min="7164" max="7164" width="13" style="54" customWidth="1"/>
    <col min="7165" max="7166" width="10.44140625" style="54" customWidth="1"/>
    <col min="7167" max="7167" width="12.44140625" style="54" customWidth="1"/>
    <col min="7168" max="7169" width="8.88671875" style="54"/>
    <col min="7170" max="7170" width="7.88671875" style="54" customWidth="1"/>
    <col min="7171" max="7416" width="8.88671875" style="54"/>
    <col min="7417" max="7417" width="37.109375" style="54" customWidth="1"/>
    <col min="7418" max="7419" width="10.5546875" style="54" customWidth="1"/>
    <col min="7420" max="7420" width="13" style="54" customWidth="1"/>
    <col min="7421" max="7422" width="10.44140625" style="54" customWidth="1"/>
    <col min="7423" max="7423" width="12.44140625" style="54" customWidth="1"/>
    <col min="7424" max="7425" width="8.88671875" style="54"/>
    <col min="7426" max="7426" width="7.88671875" style="54" customWidth="1"/>
    <col min="7427" max="7672" width="8.88671875" style="54"/>
    <col min="7673" max="7673" width="37.109375" style="54" customWidth="1"/>
    <col min="7674" max="7675" width="10.5546875" style="54" customWidth="1"/>
    <col min="7676" max="7676" width="13" style="54" customWidth="1"/>
    <col min="7677" max="7678" width="10.44140625" style="54" customWidth="1"/>
    <col min="7679" max="7679" width="12.44140625" style="54" customWidth="1"/>
    <col min="7680" max="7681" width="8.88671875" style="54"/>
    <col min="7682" max="7682" width="7.88671875" style="54" customWidth="1"/>
    <col min="7683" max="7928" width="8.88671875" style="54"/>
    <col min="7929" max="7929" width="37.109375" style="54" customWidth="1"/>
    <col min="7930" max="7931" width="10.5546875" style="54" customWidth="1"/>
    <col min="7932" max="7932" width="13" style="54" customWidth="1"/>
    <col min="7933" max="7934" width="10.44140625" style="54" customWidth="1"/>
    <col min="7935" max="7935" width="12.44140625" style="54" customWidth="1"/>
    <col min="7936" max="7937" width="8.88671875" style="54"/>
    <col min="7938" max="7938" width="7.88671875" style="54" customWidth="1"/>
    <col min="7939" max="8184" width="8.88671875" style="54"/>
    <col min="8185" max="8185" width="37.109375" style="54" customWidth="1"/>
    <col min="8186" max="8187" width="10.5546875" style="54" customWidth="1"/>
    <col min="8188" max="8188" width="13" style="54" customWidth="1"/>
    <col min="8189" max="8190" width="10.44140625" style="54" customWidth="1"/>
    <col min="8191" max="8191" width="12.44140625" style="54" customWidth="1"/>
    <col min="8192" max="8193" width="8.88671875" style="54"/>
    <col min="8194" max="8194" width="7.88671875" style="54" customWidth="1"/>
    <col min="8195" max="8440" width="8.88671875" style="54"/>
    <col min="8441" max="8441" width="37.109375" style="54" customWidth="1"/>
    <col min="8442" max="8443" width="10.5546875" style="54" customWidth="1"/>
    <col min="8444" max="8444" width="13" style="54" customWidth="1"/>
    <col min="8445" max="8446" width="10.44140625" style="54" customWidth="1"/>
    <col min="8447" max="8447" width="12.44140625" style="54" customWidth="1"/>
    <col min="8448" max="8449" width="8.88671875" style="54"/>
    <col min="8450" max="8450" width="7.88671875" style="54" customWidth="1"/>
    <col min="8451" max="8696" width="8.88671875" style="54"/>
    <col min="8697" max="8697" width="37.109375" style="54" customWidth="1"/>
    <col min="8698" max="8699" width="10.5546875" style="54" customWidth="1"/>
    <col min="8700" max="8700" width="13" style="54" customWidth="1"/>
    <col min="8701" max="8702" width="10.44140625" style="54" customWidth="1"/>
    <col min="8703" max="8703" width="12.44140625" style="54" customWidth="1"/>
    <col min="8704" max="8705" width="8.88671875" style="54"/>
    <col min="8706" max="8706" width="7.88671875" style="54" customWidth="1"/>
    <col min="8707" max="8952" width="8.88671875" style="54"/>
    <col min="8953" max="8953" width="37.109375" style="54" customWidth="1"/>
    <col min="8954" max="8955" width="10.5546875" style="54" customWidth="1"/>
    <col min="8956" max="8956" width="13" style="54" customWidth="1"/>
    <col min="8957" max="8958" width="10.44140625" style="54" customWidth="1"/>
    <col min="8959" max="8959" width="12.44140625" style="54" customWidth="1"/>
    <col min="8960" max="8961" width="8.88671875" style="54"/>
    <col min="8962" max="8962" width="7.88671875" style="54" customWidth="1"/>
    <col min="8963" max="9208" width="8.88671875" style="54"/>
    <col min="9209" max="9209" width="37.109375" style="54" customWidth="1"/>
    <col min="9210" max="9211" width="10.5546875" style="54" customWidth="1"/>
    <col min="9212" max="9212" width="13" style="54" customWidth="1"/>
    <col min="9213" max="9214" width="10.44140625" style="54" customWidth="1"/>
    <col min="9215" max="9215" width="12.44140625" style="54" customWidth="1"/>
    <col min="9216" max="9217" width="8.88671875" style="54"/>
    <col min="9218" max="9218" width="7.88671875" style="54" customWidth="1"/>
    <col min="9219" max="9464" width="8.88671875" style="54"/>
    <col min="9465" max="9465" width="37.109375" style="54" customWidth="1"/>
    <col min="9466" max="9467" width="10.5546875" style="54" customWidth="1"/>
    <col min="9468" max="9468" width="13" style="54" customWidth="1"/>
    <col min="9469" max="9470" width="10.44140625" style="54" customWidth="1"/>
    <col min="9471" max="9471" width="12.44140625" style="54" customWidth="1"/>
    <col min="9472" max="9473" width="8.88671875" style="54"/>
    <col min="9474" max="9474" width="7.88671875" style="54" customWidth="1"/>
    <col min="9475" max="9720" width="8.88671875" style="54"/>
    <col min="9721" max="9721" width="37.109375" style="54" customWidth="1"/>
    <col min="9722" max="9723" width="10.5546875" style="54" customWidth="1"/>
    <col min="9724" max="9724" width="13" style="54" customWidth="1"/>
    <col min="9725" max="9726" width="10.44140625" style="54" customWidth="1"/>
    <col min="9727" max="9727" width="12.44140625" style="54" customWidth="1"/>
    <col min="9728" max="9729" width="8.88671875" style="54"/>
    <col min="9730" max="9730" width="7.88671875" style="54" customWidth="1"/>
    <col min="9731" max="9976" width="8.88671875" style="54"/>
    <col min="9977" max="9977" width="37.109375" style="54" customWidth="1"/>
    <col min="9978" max="9979" width="10.5546875" style="54" customWidth="1"/>
    <col min="9980" max="9980" width="13" style="54" customWidth="1"/>
    <col min="9981" max="9982" width="10.44140625" style="54" customWidth="1"/>
    <col min="9983" max="9983" width="12.44140625" style="54" customWidth="1"/>
    <col min="9984" max="9985" width="8.88671875" style="54"/>
    <col min="9986" max="9986" width="7.88671875" style="54" customWidth="1"/>
    <col min="9987" max="10232" width="8.88671875" style="54"/>
    <col min="10233" max="10233" width="37.109375" style="54" customWidth="1"/>
    <col min="10234" max="10235" width="10.5546875" style="54" customWidth="1"/>
    <col min="10236" max="10236" width="13" style="54" customWidth="1"/>
    <col min="10237" max="10238" width="10.44140625" style="54" customWidth="1"/>
    <col min="10239" max="10239" width="12.44140625" style="54" customWidth="1"/>
    <col min="10240" max="10241" width="8.88671875" style="54"/>
    <col min="10242" max="10242" width="7.88671875" style="54" customWidth="1"/>
    <col min="10243" max="10488" width="8.88671875" style="54"/>
    <col min="10489" max="10489" width="37.109375" style="54" customWidth="1"/>
    <col min="10490" max="10491" width="10.5546875" style="54" customWidth="1"/>
    <col min="10492" max="10492" width="13" style="54" customWidth="1"/>
    <col min="10493" max="10494" width="10.44140625" style="54" customWidth="1"/>
    <col min="10495" max="10495" width="12.44140625" style="54" customWidth="1"/>
    <col min="10496" max="10497" width="8.88671875" style="54"/>
    <col min="10498" max="10498" width="7.88671875" style="54" customWidth="1"/>
    <col min="10499" max="10744" width="8.88671875" style="54"/>
    <col min="10745" max="10745" width="37.109375" style="54" customWidth="1"/>
    <col min="10746" max="10747" width="10.5546875" style="54" customWidth="1"/>
    <col min="10748" max="10748" width="13" style="54" customWidth="1"/>
    <col min="10749" max="10750" width="10.44140625" style="54" customWidth="1"/>
    <col min="10751" max="10751" width="12.44140625" style="54" customWidth="1"/>
    <col min="10752" max="10753" width="8.88671875" style="54"/>
    <col min="10754" max="10754" width="7.88671875" style="54" customWidth="1"/>
    <col min="10755" max="11000" width="8.88671875" style="54"/>
    <col min="11001" max="11001" width="37.109375" style="54" customWidth="1"/>
    <col min="11002" max="11003" width="10.5546875" style="54" customWidth="1"/>
    <col min="11004" max="11004" width="13" style="54" customWidth="1"/>
    <col min="11005" max="11006" width="10.44140625" style="54" customWidth="1"/>
    <col min="11007" max="11007" width="12.44140625" style="54" customWidth="1"/>
    <col min="11008" max="11009" width="8.88671875" style="54"/>
    <col min="11010" max="11010" width="7.88671875" style="54" customWidth="1"/>
    <col min="11011" max="11256" width="8.88671875" style="54"/>
    <col min="11257" max="11257" width="37.109375" style="54" customWidth="1"/>
    <col min="11258" max="11259" width="10.5546875" style="54" customWidth="1"/>
    <col min="11260" max="11260" width="13" style="54" customWidth="1"/>
    <col min="11261" max="11262" width="10.44140625" style="54" customWidth="1"/>
    <col min="11263" max="11263" width="12.44140625" style="54" customWidth="1"/>
    <col min="11264" max="11265" width="8.88671875" style="54"/>
    <col min="11266" max="11266" width="7.88671875" style="54" customWidth="1"/>
    <col min="11267" max="11512" width="8.88671875" style="54"/>
    <col min="11513" max="11513" width="37.109375" style="54" customWidth="1"/>
    <col min="11514" max="11515" width="10.5546875" style="54" customWidth="1"/>
    <col min="11516" max="11516" width="13" style="54" customWidth="1"/>
    <col min="11517" max="11518" width="10.44140625" style="54" customWidth="1"/>
    <col min="11519" max="11519" width="12.44140625" style="54" customWidth="1"/>
    <col min="11520" max="11521" width="8.88671875" style="54"/>
    <col min="11522" max="11522" width="7.88671875" style="54" customWidth="1"/>
    <col min="11523" max="11768" width="8.88671875" style="54"/>
    <col min="11769" max="11769" width="37.109375" style="54" customWidth="1"/>
    <col min="11770" max="11771" width="10.5546875" style="54" customWidth="1"/>
    <col min="11772" max="11772" width="13" style="54" customWidth="1"/>
    <col min="11773" max="11774" width="10.44140625" style="54" customWidth="1"/>
    <col min="11775" max="11775" width="12.44140625" style="54" customWidth="1"/>
    <col min="11776" max="11777" width="8.88671875" style="54"/>
    <col min="11778" max="11778" width="7.88671875" style="54" customWidth="1"/>
    <col min="11779" max="12024" width="8.88671875" style="54"/>
    <col min="12025" max="12025" width="37.109375" style="54" customWidth="1"/>
    <col min="12026" max="12027" width="10.5546875" style="54" customWidth="1"/>
    <col min="12028" max="12028" width="13" style="54" customWidth="1"/>
    <col min="12029" max="12030" width="10.44140625" style="54" customWidth="1"/>
    <col min="12031" max="12031" width="12.44140625" style="54" customWidth="1"/>
    <col min="12032" max="12033" width="8.88671875" style="54"/>
    <col min="12034" max="12034" width="7.88671875" style="54" customWidth="1"/>
    <col min="12035" max="12280" width="8.88671875" style="54"/>
    <col min="12281" max="12281" width="37.109375" style="54" customWidth="1"/>
    <col min="12282" max="12283" width="10.5546875" style="54" customWidth="1"/>
    <col min="12284" max="12284" width="13" style="54" customWidth="1"/>
    <col min="12285" max="12286" width="10.44140625" style="54" customWidth="1"/>
    <col min="12287" max="12287" width="12.44140625" style="54" customWidth="1"/>
    <col min="12288" max="12289" width="8.88671875" style="54"/>
    <col min="12290" max="12290" width="7.88671875" style="54" customWidth="1"/>
    <col min="12291" max="12536" width="8.88671875" style="54"/>
    <col min="12537" max="12537" width="37.109375" style="54" customWidth="1"/>
    <col min="12538" max="12539" width="10.5546875" style="54" customWidth="1"/>
    <col min="12540" max="12540" width="13" style="54" customWidth="1"/>
    <col min="12541" max="12542" width="10.44140625" style="54" customWidth="1"/>
    <col min="12543" max="12543" width="12.44140625" style="54" customWidth="1"/>
    <col min="12544" max="12545" width="8.88671875" style="54"/>
    <col min="12546" max="12546" width="7.88671875" style="54" customWidth="1"/>
    <col min="12547" max="12792" width="8.88671875" style="54"/>
    <col min="12793" max="12793" width="37.109375" style="54" customWidth="1"/>
    <col min="12794" max="12795" width="10.5546875" style="54" customWidth="1"/>
    <col min="12796" max="12796" width="13" style="54" customWidth="1"/>
    <col min="12797" max="12798" width="10.44140625" style="54" customWidth="1"/>
    <col min="12799" max="12799" width="12.44140625" style="54" customWidth="1"/>
    <col min="12800" max="12801" width="8.88671875" style="54"/>
    <col min="12802" max="12802" width="7.88671875" style="54" customWidth="1"/>
    <col min="12803" max="13048" width="8.88671875" style="54"/>
    <col min="13049" max="13049" width="37.109375" style="54" customWidth="1"/>
    <col min="13050" max="13051" width="10.5546875" style="54" customWidth="1"/>
    <col min="13052" max="13052" width="13" style="54" customWidth="1"/>
    <col min="13053" max="13054" width="10.44140625" style="54" customWidth="1"/>
    <col min="13055" max="13055" width="12.44140625" style="54" customWidth="1"/>
    <col min="13056" max="13057" width="8.88671875" style="54"/>
    <col min="13058" max="13058" width="7.88671875" style="54" customWidth="1"/>
    <col min="13059" max="13304" width="8.88671875" style="54"/>
    <col min="13305" max="13305" width="37.109375" style="54" customWidth="1"/>
    <col min="13306" max="13307" width="10.5546875" style="54" customWidth="1"/>
    <col min="13308" max="13308" width="13" style="54" customWidth="1"/>
    <col min="13309" max="13310" width="10.44140625" style="54" customWidth="1"/>
    <col min="13311" max="13311" width="12.44140625" style="54" customWidth="1"/>
    <col min="13312" max="13313" width="8.88671875" style="54"/>
    <col min="13314" max="13314" width="7.88671875" style="54" customWidth="1"/>
    <col min="13315" max="13560" width="8.88671875" style="54"/>
    <col min="13561" max="13561" width="37.109375" style="54" customWidth="1"/>
    <col min="13562" max="13563" width="10.5546875" style="54" customWidth="1"/>
    <col min="13564" max="13564" width="13" style="54" customWidth="1"/>
    <col min="13565" max="13566" width="10.44140625" style="54" customWidth="1"/>
    <col min="13567" max="13567" width="12.44140625" style="54" customWidth="1"/>
    <col min="13568" max="13569" width="8.88671875" style="54"/>
    <col min="13570" max="13570" width="7.88671875" style="54" customWidth="1"/>
    <col min="13571" max="13816" width="8.88671875" style="54"/>
    <col min="13817" max="13817" width="37.109375" style="54" customWidth="1"/>
    <col min="13818" max="13819" width="10.5546875" style="54" customWidth="1"/>
    <col min="13820" max="13820" width="13" style="54" customWidth="1"/>
    <col min="13821" max="13822" width="10.44140625" style="54" customWidth="1"/>
    <col min="13823" max="13823" width="12.44140625" style="54" customWidth="1"/>
    <col min="13824" max="13825" width="8.88671875" style="54"/>
    <col min="13826" max="13826" width="7.88671875" style="54" customWidth="1"/>
    <col min="13827" max="14072" width="8.88671875" style="54"/>
    <col min="14073" max="14073" width="37.109375" style="54" customWidth="1"/>
    <col min="14074" max="14075" width="10.5546875" style="54" customWidth="1"/>
    <col min="14076" max="14076" width="13" style="54" customWidth="1"/>
    <col min="14077" max="14078" width="10.44140625" style="54" customWidth="1"/>
    <col min="14079" max="14079" width="12.44140625" style="54" customWidth="1"/>
    <col min="14080" max="14081" width="8.88671875" style="54"/>
    <col min="14082" max="14082" width="7.88671875" style="54" customWidth="1"/>
    <col min="14083" max="14328" width="8.88671875" style="54"/>
    <col min="14329" max="14329" width="37.109375" style="54" customWidth="1"/>
    <col min="14330" max="14331" width="10.5546875" style="54" customWidth="1"/>
    <col min="14332" max="14332" width="13" style="54" customWidth="1"/>
    <col min="14333" max="14334" width="10.44140625" style="54" customWidth="1"/>
    <col min="14335" max="14335" width="12.44140625" style="54" customWidth="1"/>
    <col min="14336" max="14337" width="8.88671875" style="54"/>
    <col min="14338" max="14338" width="7.88671875" style="54" customWidth="1"/>
    <col min="14339" max="14584" width="8.88671875" style="54"/>
    <col min="14585" max="14585" width="37.109375" style="54" customWidth="1"/>
    <col min="14586" max="14587" width="10.5546875" style="54" customWidth="1"/>
    <col min="14588" max="14588" width="13" style="54" customWidth="1"/>
    <col min="14589" max="14590" width="10.44140625" style="54" customWidth="1"/>
    <col min="14591" max="14591" width="12.44140625" style="54" customWidth="1"/>
    <col min="14592" max="14593" width="8.88671875" style="54"/>
    <col min="14594" max="14594" width="7.88671875" style="54" customWidth="1"/>
    <col min="14595" max="14840" width="8.88671875" style="54"/>
    <col min="14841" max="14841" width="37.109375" style="54" customWidth="1"/>
    <col min="14842" max="14843" width="10.5546875" style="54" customWidth="1"/>
    <col min="14844" max="14844" width="13" style="54" customWidth="1"/>
    <col min="14845" max="14846" width="10.44140625" style="54" customWidth="1"/>
    <col min="14847" max="14847" width="12.44140625" style="54" customWidth="1"/>
    <col min="14848" max="14849" width="8.88671875" style="54"/>
    <col min="14850" max="14850" width="7.88671875" style="54" customWidth="1"/>
    <col min="14851" max="15096" width="8.88671875" style="54"/>
    <col min="15097" max="15097" width="37.109375" style="54" customWidth="1"/>
    <col min="15098" max="15099" width="10.5546875" style="54" customWidth="1"/>
    <col min="15100" max="15100" width="13" style="54" customWidth="1"/>
    <col min="15101" max="15102" width="10.44140625" style="54" customWidth="1"/>
    <col min="15103" max="15103" width="12.44140625" style="54" customWidth="1"/>
    <col min="15104" max="15105" width="8.88671875" style="54"/>
    <col min="15106" max="15106" width="7.88671875" style="54" customWidth="1"/>
    <col min="15107" max="15352" width="8.88671875" style="54"/>
    <col min="15353" max="15353" width="37.109375" style="54" customWidth="1"/>
    <col min="15354" max="15355" width="10.5546875" style="54" customWidth="1"/>
    <col min="15356" max="15356" width="13" style="54" customWidth="1"/>
    <col min="15357" max="15358" width="10.44140625" style="54" customWidth="1"/>
    <col min="15359" max="15359" width="12.44140625" style="54" customWidth="1"/>
    <col min="15360" max="15361" width="8.88671875" style="54"/>
    <col min="15362" max="15362" width="7.88671875" style="54" customWidth="1"/>
    <col min="15363" max="15608" width="8.88671875" style="54"/>
    <col min="15609" max="15609" width="37.109375" style="54" customWidth="1"/>
    <col min="15610" max="15611" width="10.5546875" style="54" customWidth="1"/>
    <col min="15612" max="15612" width="13" style="54" customWidth="1"/>
    <col min="15613" max="15614" width="10.44140625" style="54" customWidth="1"/>
    <col min="15615" max="15615" width="12.44140625" style="54" customWidth="1"/>
    <col min="15616" max="15617" width="8.88671875" style="54"/>
    <col min="15618" max="15618" width="7.88671875" style="54" customWidth="1"/>
    <col min="15619" max="15864" width="8.88671875" style="54"/>
    <col min="15865" max="15865" width="37.109375" style="54" customWidth="1"/>
    <col min="15866" max="15867" width="10.5546875" style="54" customWidth="1"/>
    <col min="15868" max="15868" width="13" style="54" customWidth="1"/>
    <col min="15869" max="15870" width="10.44140625" style="54" customWidth="1"/>
    <col min="15871" max="15871" width="12.44140625" style="54" customWidth="1"/>
    <col min="15872" max="15873" width="8.88671875" style="54"/>
    <col min="15874" max="15874" width="7.88671875" style="54" customWidth="1"/>
    <col min="15875" max="16120" width="8.88671875" style="54"/>
    <col min="16121" max="16121" width="37.109375" style="54" customWidth="1"/>
    <col min="16122" max="16123" width="10.5546875" style="54" customWidth="1"/>
    <col min="16124" max="16124" width="13" style="54" customWidth="1"/>
    <col min="16125" max="16126" width="10.44140625" style="54" customWidth="1"/>
    <col min="16127" max="16127" width="12.44140625" style="54" customWidth="1"/>
    <col min="16128" max="16129" width="8.88671875" style="54"/>
    <col min="16130" max="16130" width="7.88671875" style="54" customWidth="1"/>
    <col min="16131" max="16384" width="8.88671875" style="54"/>
  </cols>
  <sheetData>
    <row r="1" spans="1:10" ht="23.25" customHeight="1" x14ac:dyDescent="0.25">
      <c r="E1" s="486" t="s">
        <v>190</v>
      </c>
      <c r="F1" s="486"/>
      <c r="G1" s="486"/>
    </row>
    <row r="2" spans="1:10" s="45" customFormat="1" ht="20.399999999999999" x14ac:dyDescent="0.35">
      <c r="A2" s="500" t="s">
        <v>194</v>
      </c>
      <c r="B2" s="500"/>
      <c r="C2" s="500"/>
      <c r="D2" s="500"/>
      <c r="E2" s="500"/>
      <c r="F2" s="500"/>
      <c r="G2" s="500"/>
    </row>
    <row r="3" spans="1:10" s="45" customFormat="1" ht="19.5" customHeight="1" x14ac:dyDescent="0.4">
      <c r="A3" s="501" t="s">
        <v>51</v>
      </c>
      <c r="B3" s="501"/>
      <c r="C3" s="501"/>
      <c r="D3" s="501"/>
      <c r="E3" s="501"/>
      <c r="F3" s="501"/>
      <c r="G3" s="501"/>
    </row>
    <row r="4" spans="1:10" s="48" customFormat="1" ht="20.25" customHeight="1" x14ac:dyDescent="0.3">
      <c r="A4" s="46"/>
      <c r="B4" s="239"/>
      <c r="C4" s="239"/>
      <c r="D4" s="46"/>
      <c r="E4" s="252"/>
      <c r="F4" s="252"/>
      <c r="G4" s="111" t="s">
        <v>52</v>
      </c>
    </row>
    <row r="5" spans="1:10" s="48" customFormat="1" ht="64.5" customHeight="1" x14ac:dyDescent="0.2">
      <c r="A5" s="106"/>
      <c r="B5" s="240" t="s">
        <v>378</v>
      </c>
      <c r="C5" s="240" t="s">
        <v>381</v>
      </c>
      <c r="D5" s="133" t="s">
        <v>53</v>
      </c>
      <c r="E5" s="240" t="s">
        <v>379</v>
      </c>
      <c r="F5" s="240" t="s">
        <v>380</v>
      </c>
      <c r="G5" s="186" t="s">
        <v>53</v>
      </c>
    </row>
    <row r="6" spans="1:10" s="49" customFormat="1" ht="34.5" customHeight="1" x14ac:dyDescent="0.3">
      <c r="A6" s="429" t="s">
        <v>54</v>
      </c>
      <c r="B6" s="241">
        <v>1378</v>
      </c>
      <c r="C6" s="446">
        <v>881</v>
      </c>
      <c r="D6" s="448">
        <v>63.933236574746012</v>
      </c>
      <c r="E6" s="242">
        <v>970</v>
      </c>
      <c r="F6" s="447">
        <v>602</v>
      </c>
      <c r="G6" s="449">
        <v>62.061855670103093</v>
      </c>
      <c r="H6" s="178"/>
      <c r="J6" s="178"/>
    </row>
    <row r="7" spans="1:10" s="49" customFormat="1" ht="18.75" customHeight="1" x14ac:dyDescent="0.3">
      <c r="A7" s="50" t="s">
        <v>20</v>
      </c>
      <c r="B7" s="243"/>
      <c r="C7" s="244"/>
      <c r="D7" s="250"/>
      <c r="E7" s="244"/>
      <c r="F7" s="253"/>
      <c r="G7" s="256"/>
      <c r="H7" s="178"/>
      <c r="J7" s="178"/>
    </row>
    <row r="8" spans="1:10" ht="34.35" customHeight="1" x14ac:dyDescent="0.25">
      <c r="A8" s="51" t="s">
        <v>21</v>
      </c>
      <c r="B8" s="245">
        <v>78</v>
      </c>
      <c r="C8" s="246">
        <v>36</v>
      </c>
      <c r="D8" s="251">
        <v>46.153846153846153</v>
      </c>
      <c r="E8" s="245">
        <v>54</v>
      </c>
      <c r="F8" s="246">
        <v>23</v>
      </c>
      <c r="G8" s="257">
        <v>42.592592592592595</v>
      </c>
      <c r="H8" s="178"/>
      <c r="I8" s="49"/>
      <c r="J8" s="178"/>
    </row>
    <row r="9" spans="1:10" ht="34.35" customHeight="1" x14ac:dyDescent="0.25">
      <c r="A9" s="51" t="s">
        <v>22</v>
      </c>
      <c r="B9" s="245">
        <v>5</v>
      </c>
      <c r="C9" s="246">
        <v>0</v>
      </c>
      <c r="D9" s="251">
        <v>0</v>
      </c>
      <c r="E9" s="245">
        <v>5</v>
      </c>
      <c r="F9" s="246">
        <v>0</v>
      </c>
      <c r="G9" s="251">
        <v>0</v>
      </c>
      <c r="H9" s="178"/>
      <c r="I9" s="49"/>
      <c r="J9" s="178"/>
    </row>
    <row r="10" spans="1:10" s="56" customFormat="1" ht="34.35" customHeight="1" x14ac:dyDescent="0.3">
      <c r="A10" s="51" t="s">
        <v>23</v>
      </c>
      <c r="B10" s="245">
        <v>225</v>
      </c>
      <c r="C10" s="246">
        <v>173</v>
      </c>
      <c r="D10" s="251">
        <v>76.888888888888886</v>
      </c>
      <c r="E10" s="245">
        <v>158</v>
      </c>
      <c r="F10" s="246">
        <v>136</v>
      </c>
      <c r="G10" s="251">
        <v>86.075949367088612</v>
      </c>
      <c r="H10" s="178"/>
      <c r="I10" s="49"/>
      <c r="J10" s="178"/>
    </row>
    <row r="11" spans="1:10" ht="34.35" customHeight="1" x14ac:dyDescent="0.25">
      <c r="A11" s="51" t="s">
        <v>24</v>
      </c>
      <c r="B11" s="245">
        <v>24</v>
      </c>
      <c r="C11" s="246">
        <v>13</v>
      </c>
      <c r="D11" s="251">
        <v>54.166666666666664</v>
      </c>
      <c r="E11" s="245">
        <v>23</v>
      </c>
      <c r="F11" s="246">
        <v>9</v>
      </c>
      <c r="G11" s="251">
        <v>39.130434782608695</v>
      </c>
      <c r="H11" s="178"/>
      <c r="I11" s="49"/>
      <c r="J11" s="178"/>
    </row>
    <row r="12" spans="1:10" ht="34.35" customHeight="1" x14ac:dyDescent="0.25">
      <c r="A12" s="51" t="s">
        <v>25</v>
      </c>
      <c r="B12" s="245">
        <v>25</v>
      </c>
      <c r="C12" s="246">
        <v>7</v>
      </c>
      <c r="D12" s="251">
        <v>28.000000000000004</v>
      </c>
      <c r="E12" s="245">
        <v>14</v>
      </c>
      <c r="F12" s="246">
        <v>5</v>
      </c>
      <c r="G12" s="251">
        <v>35.714285714285715</v>
      </c>
      <c r="H12" s="178"/>
      <c r="I12" s="49"/>
      <c r="J12" s="178"/>
    </row>
    <row r="13" spans="1:10" ht="26.1" customHeight="1" x14ac:dyDescent="0.25">
      <c r="A13" s="51" t="s">
        <v>26</v>
      </c>
      <c r="B13" s="245">
        <v>70</v>
      </c>
      <c r="C13" s="246">
        <v>10</v>
      </c>
      <c r="D13" s="251">
        <v>14.285714285714285</v>
      </c>
      <c r="E13" s="245">
        <v>30</v>
      </c>
      <c r="F13" s="246">
        <v>6</v>
      </c>
      <c r="G13" s="251">
        <v>20</v>
      </c>
      <c r="H13" s="178"/>
      <c r="I13" s="49"/>
      <c r="J13" s="178"/>
    </row>
    <row r="14" spans="1:10" ht="46.8" x14ac:dyDescent="0.25">
      <c r="A14" s="51" t="s">
        <v>27</v>
      </c>
      <c r="B14" s="245">
        <v>270</v>
      </c>
      <c r="C14" s="246">
        <v>114</v>
      </c>
      <c r="D14" s="251">
        <v>42.222222222222221</v>
      </c>
      <c r="E14" s="245">
        <v>193</v>
      </c>
      <c r="F14" s="246">
        <v>73</v>
      </c>
      <c r="G14" s="251">
        <v>37.823834196891191</v>
      </c>
      <c r="H14" s="178"/>
      <c r="I14" s="49"/>
      <c r="J14" s="178"/>
    </row>
    <row r="15" spans="1:10" ht="34.35" customHeight="1" x14ac:dyDescent="0.25">
      <c r="A15" s="51" t="s">
        <v>28</v>
      </c>
      <c r="B15" s="245">
        <v>161</v>
      </c>
      <c r="C15" s="246">
        <v>84</v>
      </c>
      <c r="D15" s="251">
        <v>52.173913043478258</v>
      </c>
      <c r="E15" s="245">
        <v>139</v>
      </c>
      <c r="F15" s="246">
        <v>69</v>
      </c>
      <c r="G15" s="251">
        <v>49.640287769784173</v>
      </c>
      <c r="H15" s="178"/>
      <c r="I15" s="49"/>
      <c r="J15" s="178"/>
    </row>
    <row r="16" spans="1:10" ht="34.35" customHeight="1" x14ac:dyDescent="0.25">
      <c r="A16" s="51" t="s">
        <v>29</v>
      </c>
      <c r="B16" s="245">
        <v>62</v>
      </c>
      <c r="C16" s="246">
        <v>28</v>
      </c>
      <c r="D16" s="251">
        <v>45.161290322580641</v>
      </c>
      <c r="E16" s="245">
        <v>37</v>
      </c>
      <c r="F16" s="246">
        <v>23</v>
      </c>
      <c r="G16" s="251">
        <v>62.162162162162161</v>
      </c>
      <c r="H16" s="178"/>
      <c r="I16" s="49"/>
      <c r="J16" s="178"/>
    </row>
    <row r="17" spans="1:10" ht="34.35" customHeight="1" x14ac:dyDescent="0.25">
      <c r="A17" s="51" t="s">
        <v>30</v>
      </c>
      <c r="B17" s="245">
        <v>4</v>
      </c>
      <c r="C17" s="246">
        <v>1</v>
      </c>
      <c r="D17" s="251">
        <v>25</v>
      </c>
      <c r="E17" s="245">
        <v>2</v>
      </c>
      <c r="F17" s="246">
        <v>0</v>
      </c>
      <c r="G17" s="251">
        <v>0</v>
      </c>
      <c r="H17" s="178"/>
      <c r="I17" s="49"/>
      <c r="J17" s="178"/>
    </row>
    <row r="18" spans="1:10" ht="34.35" customHeight="1" x14ac:dyDescent="0.25">
      <c r="A18" s="51" t="s">
        <v>31</v>
      </c>
      <c r="B18" s="245">
        <v>10</v>
      </c>
      <c r="C18" s="246">
        <v>2</v>
      </c>
      <c r="D18" s="251">
        <v>20</v>
      </c>
      <c r="E18" s="245">
        <v>7</v>
      </c>
      <c r="F18" s="246">
        <v>1</v>
      </c>
      <c r="G18" s="251">
        <v>14.285714285714285</v>
      </c>
      <c r="H18" s="178"/>
      <c r="I18" s="49"/>
      <c r="J18" s="178"/>
    </row>
    <row r="19" spans="1:10" ht="34.35" customHeight="1" x14ac:dyDescent="0.25">
      <c r="A19" s="51" t="s">
        <v>32</v>
      </c>
      <c r="B19" s="245">
        <v>10</v>
      </c>
      <c r="C19" s="246">
        <v>9</v>
      </c>
      <c r="D19" s="251">
        <v>90</v>
      </c>
      <c r="E19" s="245">
        <v>6</v>
      </c>
      <c r="F19" s="246">
        <v>8</v>
      </c>
      <c r="G19" s="251">
        <v>133.33333333333331</v>
      </c>
      <c r="H19" s="178"/>
      <c r="I19" s="49"/>
      <c r="J19" s="178"/>
    </row>
    <row r="20" spans="1:10" ht="34.35" customHeight="1" x14ac:dyDescent="0.25">
      <c r="A20" s="51" t="s">
        <v>33</v>
      </c>
      <c r="B20" s="245">
        <v>31</v>
      </c>
      <c r="C20" s="246">
        <v>25</v>
      </c>
      <c r="D20" s="251">
        <v>80.645161290322577</v>
      </c>
      <c r="E20" s="245">
        <v>22</v>
      </c>
      <c r="F20" s="246">
        <v>20</v>
      </c>
      <c r="G20" s="251">
        <v>90.909090909090907</v>
      </c>
      <c r="H20" s="178"/>
      <c r="I20" s="49"/>
      <c r="J20" s="178"/>
    </row>
    <row r="21" spans="1:10" ht="34.35" customHeight="1" x14ac:dyDescent="0.25">
      <c r="A21" s="51" t="s">
        <v>34</v>
      </c>
      <c r="B21" s="245">
        <v>33</v>
      </c>
      <c r="C21" s="246">
        <v>21</v>
      </c>
      <c r="D21" s="251">
        <v>63.636363636363633</v>
      </c>
      <c r="E21" s="245">
        <v>23</v>
      </c>
      <c r="F21" s="246">
        <v>17</v>
      </c>
      <c r="G21" s="251">
        <v>73.91304347826086</v>
      </c>
      <c r="H21" s="178"/>
      <c r="I21" s="49"/>
      <c r="J21" s="178"/>
    </row>
    <row r="22" spans="1:10" ht="34.35" customHeight="1" x14ac:dyDescent="0.25">
      <c r="A22" s="51" t="s">
        <v>35</v>
      </c>
      <c r="B22" s="245">
        <v>83</v>
      </c>
      <c r="C22" s="246">
        <v>53</v>
      </c>
      <c r="D22" s="251">
        <v>63.855421686746979</v>
      </c>
      <c r="E22" s="245">
        <v>62</v>
      </c>
      <c r="F22" s="246">
        <v>29</v>
      </c>
      <c r="G22" s="251">
        <v>46.774193548387096</v>
      </c>
      <c r="H22" s="178"/>
      <c r="I22" s="49"/>
      <c r="J22" s="49"/>
    </row>
    <row r="23" spans="1:10" ht="34.35" customHeight="1" x14ac:dyDescent="0.25">
      <c r="A23" s="51" t="s">
        <v>36</v>
      </c>
      <c r="B23" s="245">
        <v>127</v>
      </c>
      <c r="C23" s="246">
        <v>127</v>
      </c>
      <c r="D23" s="251">
        <v>100</v>
      </c>
      <c r="E23" s="245">
        <v>81</v>
      </c>
      <c r="F23" s="246">
        <v>67</v>
      </c>
      <c r="G23" s="251">
        <v>82.716049382716051</v>
      </c>
      <c r="H23" s="178"/>
      <c r="I23" s="49"/>
      <c r="J23" s="49"/>
    </row>
    <row r="24" spans="1:10" ht="34.35" customHeight="1" x14ac:dyDescent="0.25">
      <c r="A24" s="51" t="s">
        <v>37</v>
      </c>
      <c r="B24" s="245">
        <v>112</v>
      </c>
      <c r="C24" s="246">
        <v>136</v>
      </c>
      <c r="D24" s="251">
        <v>121.42857142857142</v>
      </c>
      <c r="E24" s="245">
        <v>79</v>
      </c>
      <c r="F24" s="246">
        <v>92</v>
      </c>
      <c r="G24" s="251">
        <v>116.45569620253164</v>
      </c>
      <c r="H24" s="178"/>
      <c r="I24" s="49"/>
      <c r="J24" s="49"/>
    </row>
    <row r="25" spans="1:10" ht="34.35" customHeight="1" x14ac:dyDescent="0.25">
      <c r="A25" s="51" t="s">
        <v>38</v>
      </c>
      <c r="B25" s="245">
        <v>34</v>
      </c>
      <c r="C25" s="246">
        <v>35</v>
      </c>
      <c r="D25" s="251">
        <v>102.94117647058823</v>
      </c>
      <c r="E25" s="245">
        <v>26</v>
      </c>
      <c r="F25" s="246">
        <v>21</v>
      </c>
      <c r="G25" s="251">
        <v>80.769230769230774</v>
      </c>
      <c r="H25" s="178"/>
      <c r="I25" s="49"/>
      <c r="J25" s="49"/>
    </row>
    <row r="26" spans="1:10" ht="34.35" customHeight="1" x14ac:dyDescent="0.25">
      <c r="A26" s="51" t="s">
        <v>39</v>
      </c>
      <c r="B26" s="245">
        <v>14</v>
      </c>
      <c r="C26" s="246">
        <v>7</v>
      </c>
      <c r="D26" s="251">
        <v>50</v>
      </c>
      <c r="E26" s="245">
        <v>9</v>
      </c>
      <c r="F26" s="246">
        <v>3</v>
      </c>
      <c r="G26" s="251">
        <v>33.333333333333329</v>
      </c>
      <c r="H26" s="178"/>
      <c r="I26" s="49"/>
      <c r="J26" s="49"/>
    </row>
    <row r="27" spans="1:10" x14ac:dyDescent="0.25">
      <c r="A27" s="57"/>
      <c r="B27" s="247"/>
      <c r="C27" s="247"/>
      <c r="D27" s="57"/>
      <c r="E27" s="254"/>
      <c r="F27" s="254"/>
      <c r="G27" s="57"/>
    </row>
    <row r="28" spans="1:10" ht="18" x14ac:dyDescent="0.35">
      <c r="A28" s="57"/>
      <c r="B28" s="248"/>
      <c r="C28" s="248"/>
      <c r="D28" s="248"/>
      <c r="E28" s="248"/>
      <c r="F28" s="248"/>
      <c r="G28" s="248"/>
    </row>
    <row r="29" spans="1:10" s="66" customFormat="1" ht="18" x14ac:dyDescent="0.35">
      <c r="A29" s="202"/>
      <c r="B29" s="249"/>
      <c r="C29" s="249"/>
      <c r="D29" s="203"/>
      <c r="E29" s="249"/>
      <c r="F29" s="249"/>
      <c r="G29" s="202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7" zoomScale="90" zoomScaleNormal="90" zoomScaleSheetLayoutView="80" workbookViewId="0">
      <selection activeCell="F7" sqref="F7:F30"/>
    </sheetView>
  </sheetViews>
  <sheetFormatPr defaultColWidth="8.88671875" defaultRowHeight="18" x14ac:dyDescent="0.35"/>
  <cols>
    <col min="1" max="1" width="37.109375" style="54" customWidth="1"/>
    <col min="2" max="2" width="14.109375" style="54" customWidth="1"/>
    <col min="3" max="3" width="13.44140625" style="54" customWidth="1"/>
    <col min="4" max="4" width="15" style="54" customWidth="1"/>
    <col min="5" max="5" width="16.5546875" style="54" customWidth="1"/>
    <col min="6" max="6" width="16.88671875" style="54" customWidth="1"/>
    <col min="7" max="7" width="17.5546875" style="54" customWidth="1"/>
    <col min="8" max="8" width="8.88671875" style="66"/>
    <col min="9" max="252" width="8.88671875" style="54"/>
    <col min="253" max="253" width="37.109375" style="54" customWidth="1"/>
    <col min="254" max="254" width="12.109375" style="54" customWidth="1"/>
    <col min="255" max="255" width="12.5546875" style="54" customWidth="1"/>
    <col min="256" max="256" width="13" style="54" customWidth="1"/>
    <col min="257" max="258" width="13.5546875" style="54" customWidth="1"/>
    <col min="259" max="259" width="12.44140625" style="54" customWidth="1"/>
    <col min="260" max="261" width="8.88671875" style="54"/>
    <col min="262" max="262" width="11.5546875" style="54" customWidth="1"/>
    <col min="263" max="508" width="8.88671875" style="54"/>
    <col min="509" max="509" width="37.109375" style="54" customWidth="1"/>
    <col min="510" max="510" width="12.109375" style="54" customWidth="1"/>
    <col min="511" max="511" width="12.5546875" style="54" customWidth="1"/>
    <col min="512" max="512" width="13" style="54" customWidth="1"/>
    <col min="513" max="514" width="13.5546875" style="54" customWidth="1"/>
    <col min="515" max="515" width="12.44140625" style="54" customWidth="1"/>
    <col min="516" max="517" width="8.88671875" style="54"/>
    <col min="518" max="518" width="11.5546875" style="54" customWidth="1"/>
    <col min="519" max="764" width="8.88671875" style="54"/>
    <col min="765" max="765" width="37.109375" style="54" customWidth="1"/>
    <col min="766" max="766" width="12.109375" style="54" customWidth="1"/>
    <col min="767" max="767" width="12.5546875" style="54" customWidth="1"/>
    <col min="768" max="768" width="13" style="54" customWidth="1"/>
    <col min="769" max="770" width="13.5546875" style="54" customWidth="1"/>
    <col min="771" max="771" width="12.44140625" style="54" customWidth="1"/>
    <col min="772" max="773" width="8.88671875" style="54"/>
    <col min="774" max="774" width="11.5546875" style="54" customWidth="1"/>
    <col min="775" max="1020" width="8.88671875" style="54"/>
    <col min="1021" max="1021" width="37.109375" style="54" customWidth="1"/>
    <col min="1022" max="1022" width="12.109375" style="54" customWidth="1"/>
    <col min="1023" max="1023" width="12.5546875" style="54" customWidth="1"/>
    <col min="1024" max="1024" width="13" style="54" customWidth="1"/>
    <col min="1025" max="1026" width="13.5546875" style="54" customWidth="1"/>
    <col min="1027" max="1027" width="12.44140625" style="54" customWidth="1"/>
    <col min="1028" max="1029" width="8.88671875" style="54"/>
    <col min="1030" max="1030" width="11.5546875" style="54" customWidth="1"/>
    <col min="1031" max="1276" width="8.88671875" style="54"/>
    <col min="1277" max="1277" width="37.109375" style="54" customWidth="1"/>
    <col min="1278" max="1278" width="12.109375" style="54" customWidth="1"/>
    <col min="1279" max="1279" width="12.5546875" style="54" customWidth="1"/>
    <col min="1280" max="1280" width="13" style="54" customWidth="1"/>
    <col min="1281" max="1282" width="13.5546875" style="54" customWidth="1"/>
    <col min="1283" max="1283" width="12.44140625" style="54" customWidth="1"/>
    <col min="1284" max="1285" width="8.88671875" style="54"/>
    <col min="1286" max="1286" width="11.5546875" style="54" customWidth="1"/>
    <col min="1287" max="1532" width="8.88671875" style="54"/>
    <col min="1533" max="1533" width="37.109375" style="54" customWidth="1"/>
    <col min="1534" max="1534" width="12.109375" style="54" customWidth="1"/>
    <col min="1535" max="1535" width="12.5546875" style="54" customWidth="1"/>
    <col min="1536" max="1536" width="13" style="54" customWidth="1"/>
    <col min="1537" max="1538" width="13.5546875" style="54" customWidth="1"/>
    <col min="1539" max="1539" width="12.44140625" style="54" customWidth="1"/>
    <col min="1540" max="1541" width="8.88671875" style="54"/>
    <col min="1542" max="1542" width="11.5546875" style="54" customWidth="1"/>
    <col min="1543" max="1788" width="8.88671875" style="54"/>
    <col min="1789" max="1789" width="37.109375" style="54" customWidth="1"/>
    <col min="1790" max="1790" width="12.109375" style="54" customWidth="1"/>
    <col min="1791" max="1791" width="12.5546875" style="54" customWidth="1"/>
    <col min="1792" max="1792" width="13" style="54" customWidth="1"/>
    <col min="1793" max="1794" width="13.5546875" style="54" customWidth="1"/>
    <col min="1795" max="1795" width="12.44140625" style="54" customWidth="1"/>
    <col min="1796" max="1797" width="8.88671875" style="54"/>
    <col min="1798" max="1798" width="11.5546875" style="54" customWidth="1"/>
    <col min="1799" max="2044" width="8.88671875" style="54"/>
    <col min="2045" max="2045" width="37.109375" style="54" customWidth="1"/>
    <col min="2046" max="2046" width="12.109375" style="54" customWidth="1"/>
    <col min="2047" max="2047" width="12.5546875" style="54" customWidth="1"/>
    <col min="2048" max="2048" width="13" style="54" customWidth="1"/>
    <col min="2049" max="2050" width="13.5546875" style="54" customWidth="1"/>
    <col min="2051" max="2051" width="12.44140625" style="54" customWidth="1"/>
    <col min="2052" max="2053" width="8.88671875" style="54"/>
    <col min="2054" max="2054" width="11.5546875" style="54" customWidth="1"/>
    <col min="2055" max="2300" width="8.88671875" style="54"/>
    <col min="2301" max="2301" width="37.109375" style="54" customWidth="1"/>
    <col min="2302" max="2302" width="12.109375" style="54" customWidth="1"/>
    <col min="2303" max="2303" width="12.5546875" style="54" customWidth="1"/>
    <col min="2304" max="2304" width="13" style="54" customWidth="1"/>
    <col min="2305" max="2306" width="13.5546875" style="54" customWidth="1"/>
    <col min="2307" max="2307" width="12.44140625" style="54" customWidth="1"/>
    <col min="2308" max="2309" width="8.88671875" style="54"/>
    <col min="2310" max="2310" width="11.5546875" style="54" customWidth="1"/>
    <col min="2311" max="2556" width="8.88671875" style="54"/>
    <col min="2557" max="2557" width="37.109375" style="54" customWidth="1"/>
    <col min="2558" max="2558" width="12.109375" style="54" customWidth="1"/>
    <col min="2559" max="2559" width="12.5546875" style="54" customWidth="1"/>
    <col min="2560" max="2560" width="13" style="54" customWidth="1"/>
    <col min="2561" max="2562" width="13.5546875" style="54" customWidth="1"/>
    <col min="2563" max="2563" width="12.44140625" style="54" customWidth="1"/>
    <col min="2564" max="2565" width="8.88671875" style="54"/>
    <col min="2566" max="2566" width="11.5546875" style="54" customWidth="1"/>
    <col min="2567" max="2812" width="8.88671875" style="54"/>
    <col min="2813" max="2813" width="37.109375" style="54" customWidth="1"/>
    <col min="2814" max="2814" width="12.109375" style="54" customWidth="1"/>
    <col min="2815" max="2815" width="12.5546875" style="54" customWidth="1"/>
    <col min="2816" max="2816" width="13" style="54" customWidth="1"/>
    <col min="2817" max="2818" width="13.5546875" style="54" customWidth="1"/>
    <col min="2819" max="2819" width="12.44140625" style="54" customWidth="1"/>
    <col min="2820" max="2821" width="8.88671875" style="54"/>
    <col min="2822" max="2822" width="11.5546875" style="54" customWidth="1"/>
    <col min="2823" max="3068" width="8.88671875" style="54"/>
    <col min="3069" max="3069" width="37.109375" style="54" customWidth="1"/>
    <col min="3070" max="3070" width="12.109375" style="54" customWidth="1"/>
    <col min="3071" max="3071" width="12.5546875" style="54" customWidth="1"/>
    <col min="3072" max="3072" width="13" style="54" customWidth="1"/>
    <col min="3073" max="3074" width="13.5546875" style="54" customWidth="1"/>
    <col min="3075" max="3075" width="12.44140625" style="54" customWidth="1"/>
    <col min="3076" max="3077" width="8.88671875" style="54"/>
    <col min="3078" max="3078" width="11.5546875" style="54" customWidth="1"/>
    <col min="3079" max="3324" width="8.88671875" style="54"/>
    <col min="3325" max="3325" width="37.109375" style="54" customWidth="1"/>
    <col min="3326" max="3326" width="12.109375" style="54" customWidth="1"/>
    <col min="3327" max="3327" width="12.5546875" style="54" customWidth="1"/>
    <col min="3328" max="3328" width="13" style="54" customWidth="1"/>
    <col min="3329" max="3330" width="13.5546875" style="54" customWidth="1"/>
    <col min="3331" max="3331" width="12.44140625" style="54" customWidth="1"/>
    <col min="3332" max="3333" width="8.88671875" style="54"/>
    <col min="3334" max="3334" width="11.5546875" style="54" customWidth="1"/>
    <col min="3335" max="3580" width="8.88671875" style="54"/>
    <col min="3581" max="3581" width="37.109375" style="54" customWidth="1"/>
    <col min="3582" max="3582" width="12.109375" style="54" customWidth="1"/>
    <col min="3583" max="3583" width="12.5546875" style="54" customWidth="1"/>
    <col min="3584" max="3584" width="13" style="54" customWidth="1"/>
    <col min="3585" max="3586" width="13.5546875" style="54" customWidth="1"/>
    <col min="3587" max="3587" width="12.44140625" style="54" customWidth="1"/>
    <col min="3588" max="3589" width="8.88671875" style="54"/>
    <col min="3590" max="3590" width="11.5546875" style="54" customWidth="1"/>
    <col min="3591" max="3836" width="8.88671875" style="54"/>
    <col min="3837" max="3837" width="37.109375" style="54" customWidth="1"/>
    <col min="3838" max="3838" width="12.109375" style="54" customWidth="1"/>
    <col min="3839" max="3839" width="12.5546875" style="54" customWidth="1"/>
    <col min="3840" max="3840" width="13" style="54" customWidth="1"/>
    <col min="3841" max="3842" width="13.5546875" style="54" customWidth="1"/>
    <col min="3843" max="3843" width="12.44140625" style="54" customWidth="1"/>
    <col min="3844" max="3845" width="8.88671875" style="54"/>
    <col min="3846" max="3846" width="11.5546875" style="54" customWidth="1"/>
    <col min="3847" max="4092" width="8.88671875" style="54"/>
    <col min="4093" max="4093" width="37.109375" style="54" customWidth="1"/>
    <col min="4094" max="4094" width="12.109375" style="54" customWidth="1"/>
    <col min="4095" max="4095" width="12.5546875" style="54" customWidth="1"/>
    <col min="4096" max="4096" width="13" style="54" customWidth="1"/>
    <col min="4097" max="4098" width="13.5546875" style="54" customWidth="1"/>
    <col min="4099" max="4099" width="12.44140625" style="54" customWidth="1"/>
    <col min="4100" max="4101" width="8.88671875" style="54"/>
    <col min="4102" max="4102" width="11.5546875" style="54" customWidth="1"/>
    <col min="4103" max="4348" width="8.88671875" style="54"/>
    <col min="4349" max="4349" width="37.109375" style="54" customWidth="1"/>
    <col min="4350" max="4350" width="12.109375" style="54" customWidth="1"/>
    <col min="4351" max="4351" width="12.5546875" style="54" customWidth="1"/>
    <col min="4352" max="4352" width="13" style="54" customWidth="1"/>
    <col min="4353" max="4354" width="13.5546875" style="54" customWidth="1"/>
    <col min="4355" max="4355" width="12.44140625" style="54" customWidth="1"/>
    <col min="4356" max="4357" width="8.88671875" style="54"/>
    <col min="4358" max="4358" width="11.5546875" style="54" customWidth="1"/>
    <col min="4359" max="4604" width="8.88671875" style="54"/>
    <col min="4605" max="4605" width="37.109375" style="54" customWidth="1"/>
    <col min="4606" max="4606" width="12.109375" style="54" customWidth="1"/>
    <col min="4607" max="4607" width="12.5546875" style="54" customWidth="1"/>
    <col min="4608" max="4608" width="13" style="54" customWidth="1"/>
    <col min="4609" max="4610" width="13.5546875" style="54" customWidth="1"/>
    <col min="4611" max="4611" width="12.44140625" style="54" customWidth="1"/>
    <col min="4612" max="4613" width="8.88671875" style="54"/>
    <col min="4614" max="4614" width="11.5546875" style="54" customWidth="1"/>
    <col min="4615" max="4860" width="8.88671875" style="54"/>
    <col min="4861" max="4861" width="37.109375" style="54" customWidth="1"/>
    <col min="4862" max="4862" width="12.109375" style="54" customWidth="1"/>
    <col min="4863" max="4863" width="12.5546875" style="54" customWidth="1"/>
    <col min="4864" max="4864" width="13" style="54" customWidth="1"/>
    <col min="4865" max="4866" width="13.5546875" style="54" customWidth="1"/>
    <col min="4867" max="4867" width="12.44140625" style="54" customWidth="1"/>
    <col min="4868" max="4869" width="8.88671875" style="54"/>
    <col min="4870" max="4870" width="11.5546875" style="54" customWidth="1"/>
    <col min="4871" max="5116" width="8.88671875" style="54"/>
    <col min="5117" max="5117" width="37.109375" style="54" customWidth="1"/>
    <col min="5118" max="5118" width="12.109375" style="54" customWidth="1"/>
    <col min="5119" max="5119" width="12.5546875" style="54" customWidth="1"/>
    <col min="5120" max="5120" width="13" style="54" customWidth="1"/>
    <col min="5121" max="5122" width="13.5546875" style="54" customWidth="1"/>
    <col min="5123" max="5123" width="12.44140625" style="54" customWidth="1"/>
    <col min="5124" max="5125" width="8.88671875" style="54"/>
    <col min="5126" max="5126" width="11.5546875" style="54" customWidth="1"/>
    <col min="5127" max="5372" width="8.88671875" style="54"/>
    <col min="5373" max="5373" width="37.109375" style="54" customWidth="1"/>
    <col min="5374" max="5374" width="12.109375" style="54" customWidth="1"/>
    <col min="5375" max="5375" width="12.5546875" style="54" customWidth="1"/>
    <col min="5376" max="5376" width="13" style="54" customWidth="1"/>
    <col min="5377" max="5378" width="13.5546875" style="54" customWidth="1"/>
    <col min="5379" max="5379" width="12.44140625" style="54" customWidth="1"/>
    <col min="5380" max="5381" width="8.88671875" style="54"/>
    <col min="5382" max="5382" width="11.5546875" style="54" customWidth="1"/>
    <col min="5383" max="5628" width="8.88671875" style="54"/>
    <col min="5629" max="5629" width="37.109375" style="54" customWidth="1"/>
    <col min="5630" max="5630" width="12.109375" style="54" customWidth="1"/>
    <col min="5631" max="5631" width="12.5546875" style="54" customWidth="1"/>
    <col min="5632" max="5632" width="13" style="54" customWidth="1"/>
    <col min="5633" max="5634" width="13.5546875" style="54" customWidth="1"/>
    <col min="5635" max="5635" width="12.44140625" style="54" customWidth="1"/>
    <col min="5636" max="5637" width="8.88671875" style="54"/>
    <col min="5638" max="5638" width="11.5546875" style="54" customWidth="1"/>
    <col min="5639" max="5884" width="8.88671875" style="54"/>
    <col min="5885" max="5885" width="37.109375" style="54" customWidth="1"/>
    <col min="5886" max="5886" width="12.109375" style="54" customWidth="1"/>
    <col min="5887" max="5887" width="12.5546875" style="54" customWidth="1"/>
    <col min="5888" max="5888" width="13" style="54" customWidth="1"/>
    <col min="5889" max="5890" width="13.5546875" style="54" customWidth="1"/>
    <col min="5891" max="5891" width="12.44140625" style="54" customWidth="1"/>
    <col min="5892" max="5893" width="8.88671875" style="54"/>
    <col min="5894" max="5894" width="11.5546875" style="54" customWidth="1"/>
    <col min="5895" max="6140" width="8.88671875" style="54"/>
    <col min="6141" max="6141" width="37.109375" style="54" customWidth="1"/>
    <col min="6142" max="6142" width="12.109375" style="54" customWidth="1"/>
    <col min="6143" max="6143" width="12.5546875" style="54" customWidth="1"/>
    <col min="6144" max="6144" width="13" style="54" customWidth="1"/>
    <col min="6145" max="6146" width="13.5546875" style="54" customWidth="1"/>
    <col min="6147" max="6147" width="12.44140625" style="54" customWidth="1"/>
    <col min="6148" max="6149" width="8.88671875" style="54"/>
    <col min="6150" max="6150" width="11.5546875" style="54" customWidth="1"/>
    <col min="6151" max="6396" width="8.88671875" style="54"/>
    <col min="6397" max="6397" width="37.109375" style="54" customWidth="1"/>
    <col min="6398" max="6398" width="12.109375" style="54" customWidth="1"/>
    <col min="6399" max="6399" width="12.5546875" style="54" customWidth="1"/>
    <col min="6400" max="6400" width="13" style="54" customWidth="1"/>
    <col min="6401" max="6402" width="13.5546875" style="54" customWidth="1"/>
    <col min="6403" max="6403" width="12.44140625" style="54" customWidth="1"/>
    <col min="6404" max="6405" width="8.88671875" style="54"/>
    <col min="6406" max="6406" width="11.5546875" style="54" customWidth="1"/>
    <col min="6407" max="6652" width="8.88671875" style="54"/>
    <col min="6653" max="6653" width="37.109375" style="54" customWidth="1"/>
    <col min="6654" max="6654" width="12.109375" style="54" customWidth="1"/>
    <col min="6655" max="6655" width="12.5546875" style="54" customWidth="1"/>
    <col min="6656" max="6656" width="13" style="54" customWidth="1"/>
    <col min="6657" max="6658" width="13.5546875" style="54" customWidth="1"/>
    <col min="6659" max="6659" width="12.44140625" style="54" customWidth="1"/>
    <col min="6660" max="6661" width="8.88671875" style="54"/>
    <col min="6662" max="6662" width="11.5546875" style="54" customWidth="1"/>
    <col min="6663" max="6908" width="8.88671875" style="54"/>
    <col min="6909" max="6909" width="37.109375" style="54" customWidth="1"/>
    <col min="6910" max="6910" width="12.109375" style="54" customWidth="1"/>
    <col min="6911" max="6911" width="12.5546875" style="54" customWidth="1"/>
    <col min="6912" max="6912" width="13" style="54" customWidth="1"/>
    <col min="6913" max="6914" width="13.5546875" style="54" customWidth="1"/>
    <col min="6915" max="6915" width="12.44140625" style="54" customWidth="1"/>
    <col min="6916" max="6917" width="8.88671875" style="54"/>
    <col min="6918" max="6918" width="11.5546875" style="54" customWidth="1"/>
    <col min="6919" max="7164" width="8.88671875" style="54"/>
    <col min="7165" max="7165" width="37.109375" style="54" customWidth="1"/>
    <col min="7166" max="7166" width="12.109375" style="54" customWidth="1"/>
    <col min="7167" max="7167" width="12.5546875" style="54" customWidth="1"/>
    <col min="7168" max="7168" width="13" style="54" customWidth="1"/>
    <col min="7169" max="7170" width="13.5546875" style="54" customWidth="1"/>
    <col min="7171" max="7171" width="12.44140625" style="54" customWidth="1"/>
    <col min="7172" max="7173" width="8.88671875" style="54"/>
    <col min="7174" max="7174" width="11.5546875" style="54" customWidth="1"/>
    <col min="7175" max="7420" width="8.88671875" style="54"/>
    <col min="7421" max="7421" width="37.109375" style="54" customWidth="1"/>
    <col min="7422" max="7422" width="12.109375" style="54" customWidth="1"/>
    <col min="7423" max="7423" width="12.5546875" style="54" customWidth="1"/>
    <col min="7424" max="7424" width="13" style="54" customWidth="1"/>
    <col min="7425" max="7426" width="13.5546875" style="54" customWidth="1"/>
    <col min="7427" max="7427" width="12.44140625" style="54" customWidth="1"/>
    <col min="7428" max="7429" width="8.88671875" style="54"/>
    <col min="7430" max="7430" width="11.5546875" style="54" customWidth="1"/>
    <col min="7431" max="7676" width="8.88671875" style="54"/>
    <col min="7677" max="7677" width="37.109375" style="54" customWidth="1"/>
    <col min="7678" max="7678" width="12.109375" style="54" customWidth="1"/>
    <col min="7679" max="7679" width="12.5546875" style="54" customWidth="1"/>
    <col min="7680" max="7680" width="13" style="54" customWidth="1"/>
    <col min="7681" max="7682" width="13.5546875" style="54" customWidth="1"/>
    <col min="7683" max="7683" width="12.44140625" style="54" customWidth="1"/>
    <col min="7684" max="7685" width="8.88671875" style="54"/>
    <col min="7686" max="7686" width="11.5546875" style="54" customWidth="1"/>
    <col min="7687" max="7932" width="8.88671875" style="54"/>
    <col min="7933" max="7933" width="37.109375" style="54" customWidth="1"/>
    <col min="7934" max="7934" width="12.109375" style="54" customWidth="1"/>
    <col min="7935" max="7935" width="12.5546875" style="54" customWidth="1"/>
    <col min="7936" max="7936" width="13" style="54" customWidth="1"/>
    <col min="7937" max="7938" width="13.5546875" style="54" customWidth="1"/>
    <col min="7939" max="7939" width="12.44140625" style="54" customWidth="1"/>
    <col min="7940" max="7941" width="8.88671875" style="54"/>
    <col min="7942" max="7942" width="11.5546875" style="54" customWidth="1"/>
    <col min="7943" max="8188" width="8.88671875" style="54"/>
    <col min="8189" max="8189" width="37.109375" style="54" customWidth="1"/>
    <col min="8190" max="8190" width="12.109375" style="54" customWidth="1"/>
    <col min="8191" max="8191" width="12.5546875" style="54" customWidth="1"/>
    <col min="8192" max="8192" width="13" style="54" customWidth="1"/>
    <col min="8193" max="8194" width="13.5546875" style="54" customWidth="1"/>
    <col min="8195" max="8195" width="12.44140625" style="54" customWidth="1"/>
    <col min="8196" max="8197" width="8.88671875" style="54"/>
    <col min="8198" max="8198" width="11.5546875" style="54" customWidth="1"/>
    <col min="8199" max="8444" width="8.88671875" style="54"/>
    <col min="8445" max="8445" width="37.109375" style="54" customWidth="1"/>
    <col min="8446" max="8446" width="12.109375" style="54" customWidth="1"/>
    <col min="8447" max="8447" width="12.5546875" style="54" customWidth="1"/>
    <col min="8448" max="8448" width="13" style="54" customWidth="1"/>
    <col min="8449" max="8450" width="13.5546875" style="54" customWidth="1"/>
    <col min="8451" max="8451" width="12.44140625" style="54" customWidth="1"/>
    <col min="8452" max="8453" width="8.88671875" style="54"/>
    <col min="8454" max="8454" width="11.5546875" style="54" customWidth="1"/>
    <col min="8455" max="8700" width="8.88671875" style="54"/>
    <col min="8701" max="8701" width="37.109375" style="54" customWidth="1"/>
    <col min="8702" max="8702" width="12.109375" style="54" customWidth="1"/>
    <col min="8703" max="8703" width="12.5546875" style="54" customWidth="1"/>
    <col min="8704" max="8704" width="13" style="54" customWidth="1"/>
    <col min="8705" max="8706" width="13.5546875" style="54" customWidth="1"/>
    <col min="8707" max="8707" width="12.44140625" style="54" customWidth="1"/>
    <col min="8708" max="8709" width="8.88671875" style="54"/>
    <col min="8710" max="8710" width="11.5546875" style="54" customWidth="1"/>
    <col min="8711" max="8956" width="8.88671875" style="54"/>
    <col min="8957" max="8957" width="37.109375" style="54" customWidth="1"/>
    <col min="8958" max="8958" width="12.109375" style="54" customWidth="1"/>
    <col min="8959" max="8959" width="12.5546875" style="54" customWidth="1"/>
    <col min="8960" max="8960" width="13" style="54" customWidth="1"/>
    <col min="8961" max="8962" width="13.5546875" style="54" customWidth="1"/>
    <col min="8963" max="8963" width="12.44140625" style="54" customWidth="1"/>
    <col min="8964" max="8965" width="8.88671875" style="54"/>
    <col min="8966" max="8966" width="11.5546875" style="54" customWidth="1"/>
    <col min="8967" max="9212" width="8.88671875" style="54"/>
    <col min="9213" max="9213" width="37.109375" style="54" customWidth="1"/>
    <col min="9214" max="9214" width="12.109375" style="54" customWidth="1"/>
    <col min="9215" max="9215" width="12.5546875" style="54" customWidth="1"/>
    <col min="9216" max="9216" width="13" style="54" customWidth="1"/>
    <col min="9217" max="9218" width="13.5546875" style="54" customWidth="1"/>
    <col min="9219" max="9219" width="12.44140625" style="54" customWidth="1"/>
    <col min="9220" max="9221" width="8.88671875" style="54"/>
    <col min="9222" max="9222" width="11.5546875" style="54" customWidth="1"/>
    <col min="9223" max="9468" width="8.88671875" style="54"/>
    <col min="9469" max="9469" width="37.109375" style="54" customWidth="1"/>
    <col min="9470" max="9470" width="12.109375" style="54" customWidth="1"/>
    <col min="9471" max="9471" width="12.5546875" style="54" customWidth="1"/>
    <col min="9472" max="9472" width="13" style="54" customWidth="1"/>
    <col min="9473" max="9474" width="13.5546875" style="54" customWidth="1"/>
    <col min="9475" max="9475" width="12.44140625" style="54" customWidth="1"/>
    <col min="9476" max="9477" width="8.88671875" style="54"/>
    <col min="9478" max="9478" width="11.5546875" style="54" customWidth="1"/>
    <col min="9479" max="9724" width="8.88671875" style="54"/>
    <col min="9725" max="9725" width="37.109375" style="54" customWidth="1"/>
    <col min="9726" max="9726" width="12.109375" style="54" customWidth="1"/>
    <col min="9727" max="9727" width="12.5546875" style="54" customWidth="1"/>
    <col min="9728" max="9728" width="13" style="54" customWidth="1"/>
    <col min="9729" max="9730" width="13.5546875" style="54" customWidth="1"/>
    <col min="9731" max="9731" width="12.44140625" style="54" customWidth="1"/>
    <col min="9732" max="9733" width="8.88671875" style="54"/>
    <col min="9734" max="9734" width="11.5546875" style="54" customWidth="1"/>
    <col min="9735" max="9980" width="8.88671875" style="54"/>
    <col min="9981" max="9981" width="37.109375" style="54" customWidth="1"/>
    <col min="9982" max="9982" width="12.109375" style="54" customWidth="1"/>
    <col min="9983" max="9983" width="12.5546875" style="54" customWidth="1"/>
    <col min="9984" max="9984" width="13" style="54" customWidth="1"/>
    <col min="9985" max="9986" width="13.5546875" style="54" customWidth="1"/>
    <col min="9987" max="9987" width="12.44140625" style="54" customWidth="1"/>
    <col min="9988" max="9989" width="8.88671875" style="54"/>
    <col min="9990" max="9990" width="11.5546875" style="54" customWidth="1"/>
    <col min="9991" max="10236" width="8.88671875" style="54"/>
    <col min="10237" max="10237" width="37.109375" style="54" customWidth="1"/>
    <col min="10238" max="10238" width="12.109375" style="54" customWidth="1"/>
    <col min="10239" max="10239" width="12.5546875" style="54" customWidth="1"/>
    <col min="10240" max="10240" width="13" style="54" customWidth="1"/>
    <col min="10241" max="10242" width="13.5546875" style="54" customWidth="1"/>
    <col min="10243" max="10243" width="12.44140625" style="54" customWidth="1"/>
    <col min="10244" max="10245" width="8.88671875" style="54"/>
    <col min="10246" max="10246" width="11.5546875" style="54" customWidth="1"/>
    <col min="10247" max="10492" width="8.88671875" style="54"/>
    <col min="10493" max="10493" width="37.109375" style="54" customWidth="1"/>
    <col min="10494" max="10494" width="12.109375" style="54" customWidth="1"/>
    <col min="10495" max="10495" width="12.5546875" style="54" customWidth="1"/>
    <col min="10496" max="10496" width="13" style="54" customWidth="1"/>
    <col min="10497" max="10498" width="13.5546875" style="54" customWidth="1"/>
    <col min="10499" max="10499" width="12.44140625" style="54" customWidth="1"/>
    <col min="10500" max="10501" width="8.88671875" style="54"/>
    <col min="10502" max="10502" width="11.5546875" style="54" customWidth="1"/>
    <col min="10503" max="10748" width="8.88671875" style="54"/>
    <col min="10749" max="10749" width="37.109375" style="54" customWidth="1"/>
    <col min="10750" max="10750" width="12.109375" style="54" customWidth="1"/>
    <col min="10751" max="10751" width="12.5546875" style="54" customWidth="1"/>
    <col min="10752" max="10752" width="13" style="54" customWidth="1"/>
    <col min="10753" max="10754" width="13.5546875" style="54" customWidth="1"/>
    <col min="10755" max="10755" width="12.44140625" style="54" customWidth="1"/>
    <col min="10756" max="10757" width="8.88671875" style="54"/>
    <col min="10758" max="10758" width="11.5546875" style="54" customWidth="1"/>
    <col min="10759" max="11004" width="8.88671875" style="54"/>
    <col min="11005" max="11005" width="37.109375" style="54" customWidth="1"/>
    <col min="11006" max="11006" width="12.109375" style="54" customWidth="1"/>
    <col min="11007" max="11007" width="12.5546875" style="54" customWidth="1"/>
    <col min="11008" max="11008" width="13" style="54" customWidth="1"/>
    <col min="11009" max="11010" width="13.5546875" style="54" customWidth="1"/>
    <col min="11011" max="11011" width="12.44140625" style="54" customWidth="1"/>
    <col min="11012" max="11013" width="8.88671875" style="54"/>
    <col min="11014" max="11014" width="11.5546875" style="54" customWidth="1"/>
    <col min="11015" max="11260" width="8.88671875" style="54"/>
    <col min="11261" max="11261" width="37.109375" style="54" customWidth="1"/>
    <col min="11262" max="11262" width="12.109375" style="54" customWidth="1"/>
    <col min="11263" max="11263" width="12.5546875" style="54" customWidth="1"/>
    <col min="11264" max="11264" width="13" style="54" customWidth="1"/>
    <col min="11265" max="11266" width="13.5546875" style="54" customWidth="1"/>
    <col min="11267" max="11267" width="12.44140625" style="54" customWidth="1"/>
    <col min="11268" max="11269" width="8.88671875" style="54"/>
    <col min="11270" max="11270" width="11.5546875" style="54" customWidth="1"/>
    <col min="11271" max="11516" width="8.88671875" style="54"/>
    <col min="11517" max="11517" width="37.109375" style="54" customWidth="1"/>
    <col min="11518" max="11518" width="12.109375" style="54" customWidth="1"/>
    <col min="11519" max="11519" width="12.5546875" style="54" customWidth="1"/>
    <col min="11520" max="11520" width="13" style="54" customWidth="1"/>
    <col min="11521" max="11522" width="13.5546875" style="54" customWidth="1"/>
    <col min="11523" max="11523" width="12.44140625" style="54" customWidth="1"/>
    <col min="11524" max="11525" width="8.88671875" style="54"/>
    <col min="11526" max="11526" width="11.5546875" style="54" customWidth="1"/>
    <col min="11527" max="11772" width="8.88671875" style="54"/>
    <col min="11773" max="11773" width="37.109375" style="54" customWidth="1"/>
    <col min="11774" max="11774" width="12.109375" style="54" customWidth="1"/>
    <col min="11775" max="11775" width="12.5546875" style="54" customWidth="1"/>
    <col min="11776" max="11776" width="13" style="54" customWidth="1"/>
    <col min="11777" max="11778" width="13.5546875" style="54" customWidth="1"/>
    <col min="11779" max="11779" width="12.44140625" style="54" customWidth="1"/>
    <col min="11780" max="11781" width="8.88671875" style="54"/>
    <col min="11782" max="11782" width="11.5546875" style="54" customWidth="1"/>
    <col min="11783" max="12028" width="8.88671875" style="54"/>
    <col min="12029" max="12029" width="37.109375" style="54" customWidth="1"/>
    <col min="12030" max="12030" width="12.109375" style="54" customWidth="1"/>
    <col min="12031" max="12031" width="12.5546875" style="54" customWidth="1"/>
    <col min="12032" max="12032" width="13" style="54" customWidth="1"/>
    <col min="12033" max="12034" width="13.5546875" style="54" customWidth="1"/>
    <col min="12035" max="12035" width="12.44140625" style="54" customWidth="1"/>
    <col min="12036" max="12037" width="8.88671875" style="54"/>
    <col min="12038" max="12038" width="11.5546875" style="54" customWidth="1"/>
    <col min="12039" max="12284" width="8.88671875" style="54"/>
    <col min="12285" max="12285" width="37.109375" style="54" customWidth="1"/>
    <col min="12286" max="12286" width="12.109375" style="54" customWidth="1"/>
    <col min="12287" max="12287" width="12.5546875" style="54" customWidth="1"/>
    <col min="12288" max="12288" width="13" style="54" customWidth="1"/>
    <col min="12289" max="12290" width="13.5546875" style="54" customWidth="1"/>
    <col min="12291" max="12291" width="12.44140625" style="54" customWidth="1"/>
    <col min="12292" max="12293" width="8.88671875" style="54"/>
    <col min="12294" max="12294" width="11.5546875" style="54" customWidth="1"/>
    <col min="12295" max="12540" width="8.88671875" style="54"/>
    <col min="12541" max="12541" width="37.109375" style="54" customWidth="1"/>
    <col min="12542" max="12542" width="12.109375" style="54" customWidth="1"/>
    <col min="12543" max="12543" width="12.5546875" style="54" customWidth="1"/>
    <col min="12544" max="12544" width="13" style="54" customWidth="1"/>
    <col min="12545" max="12546" width="13.5546875" style="54" customWidth="1"/>
    <col min="12547" max="12547" width="12.44140625" style="54" customWidth="1"/>
    <col min="12548" max="12549" width="8.88671875" style="54"/>
    <col min="12550" max="12550" width="11.5546875" style="54" customWidth="1"/>
    <col min="12551" max="12796" width="8.88671875" style="54"/>
    <col min="12797" max="12797" width="37.109375" style="54" customWidth="1"/>
    <col min="12798" max="12798" width="12.109375" style="54" customWidth="1"/>
    <col min="12799" max="12799" width="12.5546875" style="54" customWidth="1"/>
    <col min="12800" max="12800" width="13" style="54" customWidth="1"/>
    <col min="12801" max="12802" width="13.5546875" style="54" customWidth="1"/>
    <col min="12803" max="12803" width="12.44140625" style="54" customWidth="1"/>
    <col min="12804" max="12805" width="8.88671875" style="54"/>
    <col min="12806" max="12806" width="11.5546875" style="54" customWidth="1"/>
    <col min="12807" max="13052" width="8.88671875" style="54"/>
    <col min="13053" max="13053" width="37.109375" style="54" customWidth="1"/>
    <col min="13054" max="13054" width="12.109375" style="54" customWidth="1"/>
    <col min="13055" max="13055" width="12.5546875" style="54" customWidth="1"/>
    <col min="13056" max="13056" width="13" style="54" customWidth="1"/>
    <col min="13057" max="13058" width="13.5546875" style="54" customWidth="1"/>
    <col min="13059" max="13059" width="12.44140625" style="54" customWidth="1"/>
    <col min="13060" max="13061" width="8.88671875" style="54"/>
    <col min="13062" max="13062" width="11.5546875" style="54" customWidth="1"/>
    <col min="13063" max="13308" width="8.88671875" style="54"/>
    <col min="13309" max="13309" width="37.109375" style="54" customWidth="1"/>
    <col min="13310" max="13310" width="12.109375" style="54" customWidth="1"/>
    <col min="13311" max="13311" width="12.5546875" style="54" customWidth="1"/>
    <col min="13312" max="13312" width="13" style="54" customWidth="1"/>
    <col min="13313" max="13314" width="13.5546875" style="54" customWidth="1"/>
    <col min="13315" max="13315" width="12.44140625" style="54" customWidth="1"/>
    <col min="13316" max="13317" width="8.88671875" style="54"/>
    <col min="13318" max="13318" width="11.5546875" style="54" customWidth="1"/>
    <col min="13319" max="13564" width="8.88671875" style="54"/>
    <col min="13565" max="13565" width="37.109375" style="54" customWidth="1"/>
    <col min="13566" max="13566" width="12.109375" style="54" customWidth="1"/>
    <col min="13567" max="13567" width="12.5546875" style="54" customWidth="1"/>
    <col min="13568" max="13568" width="13" style="54" customWidth="1"/>
    <col min="13569" max="13570" width="13.5546875" style="54" customWidth="1"/>
    <col min="13571" max="13571" width="12.44140625" style="54" customWidth="1"/>
    <col min="13572" max="13573" width="8.88671875" style="54"/>
    <col min="13574" max="13574" width="11.5546875" style="54" customWidth="1"/>
    <col min="13575" max="13820" width="8.88671875" style="54"/>
    <col min="13821" max="13821" width="37.109375" style="54" customWidth="1"/>
    <col min="13822" max="13822" width="12.109375" style="54" customWidth="1"/>
    <col min="13823" max="13823" width="12.5546875" style="54" customWidth="1"/>
    <col min="13824" max="13824" width="13" style="54" customWidth="1"/>
    <col min="13825" max="13826" width="13.5546875" style="54" customWidth="1"/>
    <col min="13827" max="13827" width="12.44140625" style="54" customWidth="1"/>
    <col min="13828" max="13829" width="8.88671875" style="54"/>
    <col min="13830" max="13830" width="11.5546875" style="54" customWidth="1"/>
    <col min="13831" max="14076" width="8.88671875" style="54"/>
    <col min="14077" max="14077" width="37.109375" style="54" customWidth="1"/>
    <col min="14078" max="14078" width="12.109375" style="54" customWidth="1"/>
    <col min="14079" max="14079" width="12.5546875" style="54" customWidth="1"/>
    <col min="14080" max="14080" width="13" style="54" customWidth="1"/>
    <col min="14081" max="14082" width="13.5546875" style="54" customWidth="1"/>
    <col min="14083" max="14083" width="12.44140625" style="54" customWidth="1"/>
    <col min="14084" max="14085" width="8.88671875" style="54"/>
    <col min="14086" max="14086" width="11.5546875" style="54" customWidth="1"/>
    <col min="14087" max="14332" width="8.88671875" style="54"/>
    <col min="14333" max="14333" width="37.109375" style="54" customWidth="1"/>
    <col min="14334" max="14334" width="12.109375" style="54" customWidth="1"/>
    <col min="14335" max="14335" width="12.5546875" style="54" customWidth="1"/>
    <col min="14336" max="14336" width="13" style="54" customWidth="1"/>
    <col min="14337" max="14338" width="13.5546875" style="54" customWidth="1"/>
    <col min="14339" max="14339" width="12.44140625" style="54" customWidth="1"/>
    <col min="14340" max="14341" width="8.88671875" style="54"/>
    <col min="14342" max="14342" width="11.5546875" style="54" customWidth="1"/>
    <col min="14343" max="14588" width="8.88671875" style="54"/>
    <col min="14589" max="14589" width="37.109375" style="54" customWidth="1"/>
    <col min="14590" max="14590" width="12.109375" style="54" customWidth="1"/>
    <col min="14591" max="14591" width="12.5546875" style="54" customWidth="1"/>
    <col min="14592" max="14592" width="13" style="54" customWidth="1"/>
    <col min="14593" max="14594" width="13.5546875" style="54" customWidth="1"/>
    <col min="14595" max="14595" width="12.44140625" style="54" customWidth="1"/>
    <col min="14596" max="14597" width="8.88671875" style="54"/>
    <col min="14598" max="14598" width="11.5546875" style="54" customWidth="1"/>
    <col min="14599" max="14844" width="8.88671875" style="54"/>
    <col min="14845" max="14845" width="37.109375" style="54" customWidth="1"/>
    <col min="14846" max="14846" width="12.109375" style="54" customWidth="1"/>
    <col min="14847" max="14847" width="12.5546875" style="54" customWidth="1"/>
    <col min="14848" max="14848" width="13" style="54" customWidth="1"/>
    <col min="14849" max="14850" width="13.5546875" style="54" customWidth="1"/>
    <col min="14851" max="14851" width="12.44140625" style="54" customWidth="1"/>
    <col min="14852" max="14853" width="8.88671875" style="54"/>
    <col min="14854" max="14854" width="11.5546875" style="54" customWidth="1"/>
    <col min="14855" max="15100" width="8.88671875" style="54"/>
    <col min="15101" max="15101" width="37.109375" style="54" customWidth="1"/>
    <col min="15102" max="15102" width="12.109375" style="54" customWidth="1"/>
    <col min="15103" max="15103" width="12.5546875" style="54" customWidth="1"/>
    <col min="15104" max="15104" width="13" style="54" customWidth="1"/>
    <col min="15105" max="15106" width="13.5546875" style="54" customWidth="1"/>
    <col min="15107" max="15107" width="12.44140625" style="54" customWidth="1"/>
    <col min="15108" max="15109" width="8.88671875" style="54"/>
    <col min="15110" max="15110" width="11.5546875" style="54" customWidth="1"/>
    <col min="15111" max="15356" width="8.88671875" style="54"/>
    <col min="15357" max="15357" width="37.109375" style="54" customWidth="1"/>
    <col min="15358" max="15358" width="12.109375" style="54" customWidth="1"/>
    <col min="15359" max="15359" width="12.5546875" style="54" customWidth="1"/>
    <col min="15360" max="15360" width="13" style="54" customWidth="1"/>
    <col min="15361" max="15362" width="13.5546875" style="54" customWidth="1"/>
    <col min="15363" max="15363" width="12.44140625" style="54" customWidth="1"/>
    <col min="15364" max="15365" width="8.88671875" style="54"/>
    <col min="15366" max="15366" width="11.5546875" style="54" customWidth="1"/>
    <col min="15367" max="15612" width="8.88671875" style="54"/>
    <col min="15613" max="15613" width="37.109375" style="54" customWidth="1"/>
    <col min="15614" max="15614" width="12.109375" style="54" customWidth="1"/>
    <col min="15615" max="15615" width="12.5546875" style="54" customWidth="1"/>
    <col min="15616" max="15616" width="13" style="54" customWidth="1"/>
    <col min="15617" max="15618" width="13.5546875" style="54" customWidth="1"/>
    <col min="15619" max="15619" width="12.44140625" style="54" customWidth="1"/>
    <col min="15620" max="15621" width="8.88671875" style="54"/>
    <col min="15622" max="15622" width="11.5546875" style="54" customWidth="1"/>
    <col min="15623" max="15868" width="8.88671875" style="54"/>
    <col min="15869" max="15869" width="37.109375" style="54" customWidth="1"/>
    <col min="15870" max="15870" width="12.109375" style="54" customWidth="1"/>
    <col min="15871" max="15871" width="12.5546875" style="54" customWidth="1"/>
    <col min="15872" max="15872" width="13" style="54" customWidth="1"/>
    <col min="15873" max="15874" width="13.5546875" style="54" customWidth="1"/>
    <col min="15875" max="15875" width="12.44140625" style="54" customWidth="1"/>
    <col min="15876" max="15877" width="8.88671875" style="54"/>
    <col min="15878" max="15878" width="11.5546875" style="54" customWidth="1"/>
    <col min="15879" max="16124" width="8.88671875" style="54"/>
    <col min="16125" max="16125" width="37.109375" style="54" customWidth="1"/>
    <col min="16126" max="16126" width="12.109375" style="54" customWidth="1"/>
    <col min="16127" max="16127" width="12.5546875" style="54" customWidth="1"/>
    <col min="16128" max="16128" width="13" style="54" customWidth="1"/>
    <col min="16129" max="16130" width="13.5546875" style="54" customWidth="1"/>
    <col min="16131" max="16131" width="12.44140625" style="54" customWidth="1"/>
    <col min="16132" max="16133" width="8.88671875" style="54"/>
    <col min="16134" max="16134" width="11.5546875" style="54" customWidth="1"/>
    <col min="16135" max="16384" width="8.88671875" style="54"/>
  </cols>
  <sheetData>
    <row r="1" spans="1:10" ht="21" x14ac:dyDescent="0.35">
      <c r="E1" s="486" t="s">
        <v>190</v>
      </c>
      <c r="F1" s="486"/>
      <c r="G1" s="486"/>
    </row>
    <row r="2" spans="1:10" s="45" customFormat="1" ht="22.8" x14ac:dyDescent="0.4">
      <c r="A2" s="502" t="s">
        <v>194</v>
      </c>
      <c r="B2" s="502"/>
      <c r="C2" s="502"/>
      <c r="D2" s="502"/>
      <c r="E2" s="502"/>
      <c r="F2" s="502"/>
      <c r="G2" s="502"/>
      <c r="H2" s="182"/>
    </row>
    <row r="3" spans="1:10" s="45" customFormat="1" ht="21" x14ac:dyDescent="0.4">
      <c r="A3" s="501" t="s">
        <v>55</v>
      </c>
      <c r="B3" s="501"/>
      <c r="C3" s="501"/>
      <c r="D3" s="501"/>
      <c r="E3" s="501"/>
      <c r="F3" s="501"/>
      <c r="G3" s="501"/>
      <c r="H3" s="182"/>
    </row>
    <row r="4" spans="1:10" s="48" customFormat="1" x14ac:dyDescent="0.35">
      <c r="A4" s="46"/>
      <c r="B4" s="46"/>
      <c r="C4" s="46"/>
      <c r="D4" s="46"/>
      <c r="E4" s="46"/>
      <c r="F4" s="46"/>
      <c r="G4" s="111" t="s">
        <v>52</v>
      </c>
      <c r="H4" s="66"/>
    </row>
    <row r="5" spans="1:10" s="48" customFormat="1" ht="58.5" customHeight="1" x14ac:dyDescent="0.35">
      <c r="A5" s="106"/>
      <c r="B5" s="108" t="str">
        <f>'4'!B5</f>
        <v>Січень 2022 р.</v>
      </c>
      <c r="C5" s="108" t="str">
        <f>'4'!C5</f>
        <v>Січень 2023 р.</v>
      </c>
      <c r="D5" s="108" t="str">
        <f>'4'!D5</f>
        <v>Темпи зростання (зниження)</v>
      </c>
      <c r="E5" s="108" t="str">
        <f>'4'!E5</f>
        <v>Станом на 01.02.2022 р.</v>
      </c>
      <c r="F5" s="108" t="str">
        <f>'4'!F5</f>
        <v>Станом на 01.02.2023 р.</v>
      </c>
      <c r="G5" s="108" t="str">
        <f>'4'!G5</f>
        <v>Темпи зростання (зниження)</v>
      </c>
      <c r="H5" s="66"/>
    </row>
    <row r="6" spans="1:10" s="49" customFormat="1" ht="35.25" customHeight="1" x14ac:dyDescent="0.3">
      <c r="A6" s="59" t="s">
        <v>23</v>
      </c>
      <c r="B6" s="268">
        <v>225</v>
      </c>
      <c r="C6" s="450">
        <v>173</v>
      </c>
      <c r="D6" s="451">
        <v>76.888888888888886</v>
      </c>
      <c r="E6" s="268">
        <v>158</v>
      </c>
      <c r="F6" s="450">
        <v>136</v>
      </c>
      <c r="G6" s="451">
        <v>86.075949367088612</v>
      </c>
      <c r="H6" s="70"/>
      <c r="J6" s="178"/>
    </row>
    <row r="7" spans="1:10" ht="22.5" customHeight="1" x14ac:dyDescent="0.25">
      <c r="A7" s="51" t="s">
        <v>56</v>
      </c>
      <c r="B7" s="266">
        <v>54</v>
      </c>
      <c r="C7" s="266">
        <v>55</v>
      </c>
      <c r="D7" s="269">
        <v>101.85185185185186</v>
      </c>
      <c r="E7" s="266">
        <v>41</v>
      </c>
      <c r="F7" s="266">
        <v>43</v>
      </c>
      <c r="G7" s="269">
        <v>104.8780487804878</v>
      </c>
      <c r="H7" s="204"/>
      <c r="J7" s="178"/>
    </row>
    <row r="8" spans="1:10" ht="22.5" customHeight="1" x14ac:dyDescent="0.25">
      <c r="A8" s="51" t="s">
        <v>57</v>
      </c>
      <c r="B8" s="266">
        <v>6</v>
      </c>
      <c r="C8" s="266">
        <v>14</v>
      </c>
      <c r="D8" s="269" t="s">
        <v>395</v>
      </c>
      <c r="E8" s="266">
        <v>6</v>
      </c>
      <c r="F8" s="266">
        <v>8</v>
      </c>
      <c r="G8" s="269">
        <v>133.33333333333331</v>
      </c>
      <c r="H8" s="204"/>
      <c r="J8" s="178"/>
    </row>
    <row r="9" spans="1:10" s="56" customFormat="1" ht="22.5" customHeight="1" x14ac:dyDescent="0.3">
      <c r="A9" s="51" t="s">
        <v>58</v>
      </c>
      <c r="B9" s="266">
        <v>1</v>
      </c>
      <c r="C9" s="266">
        <v>0</v>
      </c>
      <c r="D9" s="269"/>
      <c r="E9" s="266">
        <v>0</v>
      </c>
      <c r="F9" s="266">
        <v>0</v>
      </c>
      <c r="G9" s="269"/>
      <c r="H9" s="204"/>
      <c r="J9" s="178"/>
    </row>
    <row r="10" spans="1:10" ht="22.5" customHeight="1" x14ac:dyDescent="0.25">
      <c r="A10" s="51" t="s">
        <v>59</v>
      </c>
      <c r="B10" s="266">
        <v>7</v>
      </c>
      <c r="C10" s="266">
        <v>8</v>
      </c>
      <c r="D10" s="269">
        <v>114.28571428571428</v>
      </c>
      <c r="E10" s="266">
        <v>5</v>
      </c>
      <c r="F10" s="266">
        <v>7</v>
      </c>
      <c r="G10" s="269">
        <v>140</v>
      </c>
      <c r="H10" s="204"/>
      <c r="J10" s="178"/>
    </row>
    <row r="11" spans="1:10" ht="22.5" customHeight="1" x14ac:dyDescent="0.25">
      <c r="A11" s="51" t="s">
        <v>60</v>
      </c>
      <c r="B11" s="266">
        <v>31</v>
      </c>
      <c r="C11" s="266">
        <v>7</v>
      </c>
      <c r="D11" s="269">
        <v>22.58064516129032</v>
      </c>
      <c r="E11" s="266">
        <v>21</v>
      </c>
      <c r="F11" s="266">
        <v>7</v>
      </c>
      <c r="G11" s="269">
        <v>33.333333333333329</v>
      </c>
      <c r="H11" s="204"/>
      <c r="J11" s="178"/>
    </row>
    <row r="12" spans="1:10" ht="31.2" x14ac:dyDescent="0.25">
      <c r="A12" s="51" t="s">
        <v>61</v>
      </c>
      <c r="B12" s="266">
        <v>8</v>
      </c>
      <c r="C12" s="266">
        <v>5</v>
      </c>
      <c r="D12" s="269">
        <v>62.5</v>
      </c>
      <c r="E12" s="266">
        <v>7</v>
      </c>
      <c r="F12" s="266">
        <v>5</v>
      </c>
      <c r="G12" s="269">
        <v>71.428571428571431</v>
      </c>
      <c r="H12" s="204"/>
      <c r="J12" s="178"/>
    </row>
    <row r="13" spans="1:10" ht="78" x14ac:dyDescent="0.25">
      <c r="A13" s="51" t="s">
        <v>62</v>
      </c>
      <c r="B13" s="266">
        <v>16</v>
      </c>
      <c r="C13" s="266">
        <v>5</v>
      </c>
      <c r="D13" s="269">
        <v>31.25</v>
      </c>
      <c r="E13" s="266">
        <v>14</v>
      </c>
      <c r="F13" s="266">
        <v>4</v>
      </c>
      <c r="G13" s="269">
        <v>28.571428571428569</v>
      </c>
      <c r="H13" s="204"/>
      <c r="J13" s="178"/>
    </row>
    <row r="14" spans="1:10" ht="31.2" x14ac:dyDescent="0.25">
      <c r="A14" s="51" t="s">
        <v>63</v>
      </c>
      <c r="B14" s="266">
        <v>10</v>
      </c>
      <c r="C14" s="266">
        <v>11</v>
      </c>
      <c r="D14" s="269">
        <v>110.00000000000001</v>
      </c>
      <c r="E14" s="266">
        <v>10</v>
      </c>
      <c r="F14" s="266">
        <v>7</v>
      </c>
      <c r="G14" s="269">
        <v>70</v>
      </c>
      <c r="H14" s="204"/>
      <c r="J14" s="178"/>
    </row>
    <row r="15" spans="1:10" ht="31.2" x14ac:dyDescent="0.25">
      <c r="A15" s="51" t="s">
        <v>64</v>
      </c>
      <c r="B15" s="266">
        <v>3</v>
      </c>
      <c r="C15" s="266">
        <v>0</v>
      </c>
      <c r="D15" s="269">
        <v>0</v>
      </c>
      <c r="E15" s="266">
        <v>1</v>
      </c>
      <c r="F15" s="266">
        <v>0</v>
      </c>
      <c r="G15" s="269">
        <v>0</v>
      </c>
      <c r="H15" s="204"/>
      <c r="J15" s="178"/>
    </row>
    <row r="16" spans="1:10" ht="31.2" x14ac:dyDescent="0.25">
      <c r="A16" s="51" t="s">
        <v>65</v>
      </c>
      <c r="B16" s="266">
        <v>0</v>
      </c>
      <c r="C16" s="266">
        <v>0</v>
      </c>
      <c r="D16" s="269"/>
      <c r="E16" s="266">
        <v>0</v>
      </c>
      <c r="F16" s="266">
        <v>0</v>
      </c>
      <c r="G16" s="269"/>
      <c r="H16" s="204"/>
      <c r="J16" s="178"/>
    </row>
    <row r="17" spans="1:10" ht="31.2" x14ac:dyDescent="0.25">
      <c r="A17" s="51" t="s">
        <v>66</v>
      </c>
      <c r="B17" s="266">
        <v>2</v>
      </c>
      <c r="C17" s="266">
        <v>1</v>
      </c>
      <c r="D17" s="269">
        <v>50</v>
      </c>
      <c r="E17" s="266">
        <v>2</v>
      </c>
      <c r="F17" s="266">
        <v>1</v>
      </c>
      <c r="G17" s="269">
        <v>50</v>
      </c>
      <c r="H17" s="204"/>
      <c r="J17" s="178"/>
    </row>
    <row r="18" spans="1:10" ht="46.8" x14ac:dyDescent="0.25">
      <c r="A18" s="51" t="s">
        <v>67</v>
      </c>
      <c r="B18" s="266">
        <v>0</v>
      </c>
      <c r="C18" s="266">
        <v>0</v>
      </c>
      <c r="D18" s="269"/>
      <c r="E18" s="266">
        <v>0</v>
      </c>
      <c r="F18" s="266">
        <v>0</v>
      </c>
      <c r="G18" s="269"/>
      <c r="H18" s="204"/>
      <c r="J18" s="178"/>
    </row>
    <row r="19" spans="1:10" ht="31.2" x14ac:dyDescent="0.25">
      <c r="A19" s="51" t="s">
        <v>68</v>
      </c>
      <c r="B19" s="266">
        <v>10</v>
      </c>
      <c r="C19" s="266">
        <v>4</v>
      </c>
      <c r="D19" s="269">
        <v>40</v>
      </c>
      <c r="E19" s="266">
        <v>8</v>
      </c>
      <c r="F19" s="266">
        <v>1</v>
      </c>
      <c r="G19" s="269">
        <v>12.5</v>
      </c>
      <c r="H19" s="204"/>
      <c r="J19" s="178"/>
    </row>
    <row r="20" spans="1:10" ht="31.2" x14ac:dyDescent="0.25">
      <c r="A20" s="51" t="s">
        <v>69</v>
      </c>
      <c r="B20" s="266">
        <v>17</v>
      </c>
      <c r="C20" s="266">
        <v>6</v>
      </c>
      <c r="D20" s="269">
        <v>35.294117647058826</v>
      </c>
      <c r="E20" s="266">
        <v>9</v>
      </c>
      <c r="F20" s="266">
        <v>6</v>
      </c>
      <c r="G20" s="269">
        <v>66.666666666666657</v>
      </c>
      <c r="H20" s="204"/>
      <c r="J20" s="178"/>
    </row>
    <row r="21" spans="1:10" ht="24.75" customHeight="1" x14ac:dyDescent="0.25">
      <c r="A21" s="51" t="s">
        <v>70</v>
      </c>
      <c r="B21" s="266">
        <v>4</v>
      </c>
      <c r="C21" s="266">
        <v>0</v>
      </c>
      <c r="D21" s="269">
        <v>0</v>
      </c>
      <c r="E21" s="266">
        <v>4</v>
      </c>
      <c r="F21" s="266">
        <v>0</v>
      </c>
      <c r="G21" s="269">
        <v>0</v>
      </c>
      <c r="H21" s="204"/>
      <c r="J21" s="178"/>
    </row>
    <row r="22" spans="1:10" ht="31.2" x14ac:dyDescent="0.25">
      <c r="A22" s="51" t="s">
        <v>270</v>
      </c>
      <c r="B22" s="266">
        <v>17</v>
      </c>
      <c r="C22" s="266">
        <v>29</v>
      </c>
      <c r="D22" s="269">
        <v>170.58823529411765</v>
      </c>
      <c r="E22" s="266">
        <v>13</v>
      </c>
      <c r="F22" s="266">
        <v>23</v>
      </c>
      <c r="G22" s="269">
        <v>176.92307692307691</v>
      </c>
      <c r="H22" s="204"/>
      <c r="J22" s="178"/>
    </row>
    <row r="23" spans="1:10" ht="31.2" x14ac:dyDescent="0.25">
      <c r="A23" s="51" t="s">
        <v>71</v>
      </c>
      <c r="B23" s="266">
        <v>0</v>
      </c>
      <c r="C23" s="266">
        <v>0</v>
      </c>
      <c r="D23" s="269"/>
      <c r="E23" s="266">
        <v>0</v>
      </c>
      <c r="F23" s="266">
        <v>0</v>
      </c>
      <c r="G23" s="269"/>
      <c r="H23" s="204"/>
      <c r="J23" s="178"/>
    </row>
    <row r="24" spans="1:10" ht="31.2" x14ac:dyDescent="0.25">
      <c r="A24" s="51" t="s">
        <v>269</v>
      </c>
      <c r="B24" s="266">
        <v>11</v>
      </c>
      <c r="C24" s="266">
        <v>2</v>
      </c>
      <c r="D24" s="269">
        <v>18.181818181818183</v>
      </c>
      <c r="E24" s="266">
        <v>1</v>
      </c>
      <c r="F24" s="266">
        <v>1</v>
      </c>
      <c r="G24" s="269">
        <v>100</v>
      </c>
      <c r="H24" s="204"/>
      <c r="J24" s="178"/>
    </row>
    <row r="25" spans="1:10" ht="31.2" x14ac:dyDescent="0.25">
      <c r="A25" s="51" t="s">
        <v>268</v>
      </c>
      <c r="B25" s="266">
        <v>2</v>
      </c>
      <c r="C25" s="266">
        <v>0</v>
      </c>
      <c r="D25" s="269">
        <v>0</v>
      </c>
      <c r="E25" s="266">
        <v>1</v>
      </c>
      <c r="F25" s="266">
        <v>0</v>
      </c>
      <c r="G25" s="269">
        <v>0</v>
      </c>
      <c r="H25" s="204"/>
      <c r="J25" s="178"/>
    </row>
    <row r="26" spans="1:10" ht="31.2" x14ac:dyDescent="0.25">
      <c r="A26" s="51" t="s">
        <v>72</v>
      </c>
      <c r="B26" s="266">
        <v>2</v>
      </c>
      <c r="C26" s="266">
        <v>0</v>
      </c>
      <c r="D26" s="269">
        <v>0</v>
      </c>
      <c r="E26" s="266">
        <v>1</v>
      </c>
      <c r="F26" s="266">
        <v>0</v>
      </c>
      <c r="G26" s="269">
        <v>0</v>
      </c>
      <c r="H26" s="204"/>
      <c r="J26" s="178"/>
    </row>
    <row r="27" spans="1:10" ht="31.2" x14ac:dyDescent="0.25">
      <c r="A27" s="51" t="s">
        <v>73</v>
      </c>
      <c r="B27" s="266">
        <v>1</v>
      </c>
      <c r="C27" s="266">
        <v>7</v>
      </c>
      <c r="D27" s="269" t="s">
        <v>394</v>
      </c>
      <c r="E27" s="266">
        <v>0</v>
      </c>
      <c r="F27" s="266">
        <v>7</v>
      </c>
      <c r="G27" s="269"/>
      <c r="H27" s="204"/>
      <c r="J27" s="178"/>
    </row>
    <row r="28" spans="1:10" ht="24" customHeight="1" x14ac:dyDescent="0.25">
      <c r="A28" s="51" t="s">
        <v>74</v>
      </c>
      <c r="B28" s="266">
        <v>9</v>
      </c>
      <c r="C28" s="266">
        <v>4</v>
      </c>
      <c r="D28" s="269">
        <v>44.444444444444443</v>
      </c>
      <c r="E28" s="266">
        <v>5</v>
      </c>
      <c r="F28" s="266">
        <v>3</v>
      </c>
      <c r="G28" s="269">
        <v>60</v>
      </c>
      <c r="H28" s="204"/>
      <c r="J28" s="178"/>
    </row>
    <row r="29" spans="1:10" ht="24" customHeight="1" x14ac:dyDescent="0.25">
      <c r="A29" s="51" t="s">
        <v>75</v>
      </c>
      <c r="B29" s="266">
        <v>9</v>
      </c>
      <c r="C29" s="266">
        <v>14</v>
      </c>
      <c r="D29" s="269">
        <v>155.55555555555557</v>
      </c>
      <c r="E29" s="266">
        <v>5</v>
      </c>
      <c r="F29" s="266">
        <v>13</v>
      </c>
      <c r="G29" s="269" t="s">
        <v>396</v>
      </c>
      <c r="H29" s="204"/>
      <c r="J29" s="178"/>
    </row>
    <row r="30" spans="1:10" ht="31.2" x14ac:dyDescent="0.25">
      <c r="A30" s="51" t="s">
        <v>267</v>
      </c>
      <c r="B30" s="266">
        <v>5</v>
      </c>
      <c r="C30" s="266">
        <v>1</v>
      </c>
      <c r="D30" s="269">
        <v>20</v>
      </c>
      <c r="E30" s="266">
        <v>4</v>
      </c>
      <c r="F30" s="266">
        <v>0</v>
      </c>
      <c r="G30" s="269">
        <v>0</v>
      </c>
      <c r="H30" s="204"/>
      <c r="J30" s="178"/>
    </row>
    <row r="35" spans="3:3" x14ac:dyDescent="0.35">
      <c r="C35" s="60"/>
    </row>
  </sheetData>
  <mergeCells count="3">
    <mergeCell ref="A2:G2"/>
    <mergeCell ref="A3:G3"/>
    <mergeCell ref="E1:G1"/>
  </mergeCells>
  <printOptions horizontalCentered="1"/>
  <pageMargins left="0" right="0" top="0.62992125984251968" bottom="0.39370078740157483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4" zoomScale="90" zoomScaleNormal="90" zoomScaleSheetLayoutView="80" workbookViewId="0">
      <selection activeCell="F8" sqref="F8:F16"/>
    </sheetView>
  </sheetViews>
  <sheetFormatPr defaultColWidth="8.88671875" defaultRowHeight="18" x14ac:dyDescent="0.35"/>
  <cols>
    <col min="1" max="1" width="55" style="54" customWidth="1"/>
    <col min="2" max="2" width="13.6640625" style="54" customWidth="1"/>
    <col min="3" max="3" width="13.33203125" style="54" customWidth="1"/>
    <col min="4" max="4" width="16" style="54" customWidth="1"/>
    <col min="5" max="5" width="17.109375" style="54" customWidth="1"/>
    <col min="6" max="6" width="16.88671875" style="54" customWidth="1"/>
    <col min="7" max="7" width="16.109375" style="54" customWidth="1"/>
    <col min="8" max="8" width="8.88671875" style="54"/>
    <col min="9" max="9" width="6" style="54" bestFit="1" customWidth="1"/>
    <col min="10" max="10" width="8.6640625" style="66" customWidth="1"/>
    <col min="11" max="12" width="8.44140625" style="54" bestFit="1" customWidth="1"/>
    <col min="13" max="13" width="3.5546875" style="54" bestFit="1" customWidth="1"/>
    <col min="14" max="255" width="8.88671875" style="54"/>
    <col min="256" max="256" width="55" style="54" customWidth="1"/>
    <col min="257" max="258" width="15.5546875" style="54" customWidth="1"/>
    <col min="259" max="259" width="14" style="54" customWidth="1"/>
    <col min="260" max="261" width="15.5546875" style="54" customWidth="1"/>
    <col min="262" max="262" width="14.5546875" style="54" customWidth="1"/>
    <col min="263" max="263" width="8.88671875" style="54"/>
    <col min="264" max="264" width="13.5546875" style="54" bestFit="1" customWidth="1"/>
    <col min="265" max="265" width="6" style="54" bestFit="1" customWidth="1"/>
    <col min="266" max="266" width="3.5546875" style="54" bestFit="1" customWidth="1"/>
    <col min="267" max="268" width="8.44140625" style="54" bestFit="1" customWidth="1"/>
    <col min="269" max="269" width="3.5546875" style="54" bestFit="1" customWidth="1"/>
    <col min="270" max="511" width="8.88671875" style="54"/>
    <col min="512" max="512" width="55" style="54" customWidth="1"/>
    <col min="513" max="514" width="15.5546875" style="54" customWidth="1"/>
    <col min="515" max="515" width="14" style="54" customWidth="1"/>
    <col min="516" max="517" width="15.5546875" style="54" customWidth="1"/>
    <col min="518" max="518" width="14.5546875" style="54" customWidth="1"/>
    <col min="519" max="519" width="8.88671875" style="54"/>
    <col min="520" max="520" width="13.5546875" style="54" bestFit="1" customWidth="1"/>
    <col min="521" max="521" width="6" style="54" bestFit="1" customWidth="1"/>
    <col min="522" max="522" width="3.5546875" style="54" bestFit="1" customWidth="1"/>
    <col min="523" max="524" width="8.44140625" style="54" bestFit="1" customWidth="1"/>
    <col min="525" max="525" width="3.5546875" style="54" bestFit="1" customWidth="1"/>
    <col min="526" max="767" width="8.88671875" style="54"/>
    <col min="768" max="768" width="55" style="54" customWidth="1"/>
    <col min="769" max="770" width="15.5546875" style="54" customWidth="1"/>
    <col min="771" max="771" width="14" style="54" customWidth="1"/>
    <col min="772" max="773" width="15.5546875" style="54" customWidth="1"/>
    <col min="774" max="774" width="14.5546875" style="54" customWidth="1"/>
    <col min="775" max="775" width="8.88671875" style="54"/>
    <col min="776" max="776" width="13.5546875" style="54" bestFit="1" customWidth="1"/>
    <col min="777" max="777" width="6" style="54" bestFit="1" customWidth="1"/>
    <col min="778" max="778" width="3.5546875" style="54" bestFit="1" customWidth="1"/>
    <col min="779" max="780" width="8.44140625" style="54" bestFit="1" customWidth="1"/>
    <col min="781" max="781" width="3.5546875" style="54" bestFit="1" customWidth="1"/>
    <col min="782" max="1023" width="8.88671875" style="54"/>
    <col min="1024" max="1024" width="55" style="54" customWidth="1"/>
    <col min="1025" max="1026" width="15.5546875" style="54" customWidth="1"/>
    <col min="1027" max="1027" width="14" style="54" customWidth="1"/>
    <col min="1028" max="1029" width="15.5546875" style="54" customWidth="1"/>
    <col min="1030" max="1030" width="14.5546875" style="54" customWidth="1"/>
    <col min="1031" max="1031" width="8.88671875" style="54"/>
    <col min="1032" max="1032" width="13.5546875" style="54" bestFit="1" customWidth="1"/>
    <col min="1033" max="1033" width="6" style="54" bestFit="1" customWidth="1"/>
    <col min="1034" max="1034" width="3.5546875" style="54" bestFit="1" customWidth="1"/>
    <col min="1035" max="1036" width="8.44140625" style="54" bestFit="1" customWidth="1"/>
    <col min="1037" max="1037" width="3.5546875" style="54" bestFit="1" customWidth="1"/>
    <col min="1038" max="1279" width="8.88671875" style="54"/>
    <col min="1280" max="1280" width="55" style="54" customWidth="1"/>
    <col min="1281" max="1282" width="15.5546875" style="54" customWidth="1"/>
    <col min="1283" max="1283" width="14" style="54" customWidth="1"/>
    <col min="1284" max="1285" width="15.5546875" style="54" customWidth="1"/>
    <col min="1286" max="1286" width="14.5546875" style="54" customWidth="1"/>
    <col min="1287" max="1287" width="8.88671875" style="54"/>
    <col min="1288" max="1288" width="13.5546875" style="54" bestFit="1" customWidth="1"/>
    <col min="1289" max="1289" width="6" style="54" bestFit="1" customWidth="1"/>
    <col min="1290" max="1290" width="3.5546875" style="54" bestFit="1" customWidth="1"/>
    <col min="1291" max="1292" width="8.44140625" style="54" bestFit="1" customWidth="1"/>
    <col min="1293" max="1293" width="3.5546875" style="54" bestFit="1" customWidth="1"/>
    <col min="1294" max="1535" width="8.88671875" style="54"/>
    <col min="1536" max="1536" width="55" style="54" customWidth="1"/>
    <col min="1537" max="1538" width="15.5546875" style="54" customWidth="1"/>
    <col min="1539" max="1539" width="14" style="54" customWidth="1"/>
    <col min="1540" max="1541" width="15.5546875" style="54" customWidth="1"/>
    <col min="1542" max="1542" width="14.5546875" style="54" customWidth="1"/>
    <col min="1543" max="1543" width="8.88671875" style="54"/>
    <col min="1544" max="1544" width="13.5546875" style="54" bestFit="1" customWidth="1"/>
    <col min="1545" max="1545" width="6" style="54" bestFit="1" customWidth="1"/>
    <col min="1546" max="1546" width="3.5546875" style="54" bestFit="1" customWidth="1"/>
    <col min="1547" max="1548" width="8.44140625" style="54" bestFit="1" customWidth="1"/>
    <col min="1549" max="1549" width="3.5546875" style="54" bestFit="1" customWidth="1"/>
    <col min="1550" max="1791" width="8.88671875" style="54"/>
    <col min="1792" max="1792" width="55" style="54" customWidth="1"/>
    <col min="1793" max="1794" width="15.5546875" style="54" customWidth="1"/>
    <col min="1795" max="1795" width="14" style="54" customWidth="1"/>
    <col min="1796" max="1797" width="15.5546875" style="54" customWidth="1"/>
    <col min="1798" max="1798" width="14.5546875" style="54" customWidth="1"/>
    <col min="1799" max="1799" width="8.88671875" style="54"/>
    <col min="1800" max="1800" width="13.5546875" style="54" bestFit="1" customWidth="1"/>
    <col min="1801" max="1801" width="6" style="54" bestFit="1" customWidth="1"/>
    <col min="1802" max="1802" width="3.5546875" style="54" bestFit="1" customWidth="1"/>
    <col min="1803" max="1804" width="8.44140625" style="54" bestFit="1" customWidth="1"/>
    <col min="1805" max="1805" width="3.5546875" style="54" bestFit="1" customWidth="1"/>
    <col min="1806" max="2047" width="8.88671875" style="54"/>
    <col min="2048" max="2048" width="55" style="54" customWidth="1"/>
    <col min="2049" max="2050" width="15.5546875" style="54" customWidth="1"/>
    <col min="2051" max="2051" width="14" style="54" customWidth="1"/>
    <col min="2052" max="2053" width="15.5546875" style="54" customWidth="1"/>
    <col min="2054" max="2054" width="14.5546875" style="54" customWidth="1"/>
    <col min="2055" max="2055" width="8.88671875" style="54"/>
    <col min="2056" max="2056" width="13.5546875" style="54" bestFit="1" customWidth="1"/>
    <col min="2057" max="2057" width="6" style="54" bestFit="1" customWidth="1"/>
    <col min="2058" max="2058" width="3.5546875" style="54" bestFit="1" customWidth="1"/>
    <col min="2059" max="2060" width="8.44140625" style="54" bestFit="1" customWidth="1"/>
    <col min="2061" max="2061" width="3.5546875" style="54" bestFit="1" customWidth="1"/>
    <col min="2062" max="2303" width="8.88671875" style="54"/>
    <col min="2304" max="2304" width="55" style="54" customWidth="1"/>
    <col min="2305" max="2306" width="15.5546875" style="54" customWidth="1"/>
    <col min="2307" max="2307" width="14" style="54" customWidth="1"/>
    <col min="2308" max="2309" width="15.5546875" style="54" customWidth="1"/>
    <col min="2310" max="2310" width="14.5546875" style="54" customWidth="1"/>
    <col min="2311" max="2311" width="8.88671875" style="54"/>
    <col min="2312" max="2312" width="13.5546875" style="54" bestFit="1" customWidth="1"/>
    <col min="2313" max="2313" width="6" style="54" bestFit="1" customWidth="1"/>
    <col min="2314" max="2314" width="3.5546875" style="54" bestFit="1" customWidth="1"/>
    <col min="2315" max="2316" width="8.44140625" style="54" bestFit="1" customWidth="1"/>
    <col min="2317" max="2317" width="3.5546875" style="54" bestFit="1" customWidth="1"/>
    <col min="2318" max="2559" width="8.88671875" style="54"/>
    <col min="2560" max="2560" width="55" style="54" customWidth="1"/>
    <col min="2561" max="2562" width="15.5546875" style="54" customWidth="1"/>
    <col min="2563" max="2563" width="14" style="54" customWidth="1"/>
    <col min="2564" max="2565" width="15.5546875" style="54" customWidth="1"/>
    <col min="2566" max="2566" width="14.5546875" style="54" customWidth="1"/>
    <col min="2567" max="2567" width="8.88671875" style="54"/>
    <col min="2568" max="2568" width="13.5546875" style="54" bestFit="1" customWidth="1"/>
    <col min="2569" max="2569" width="6" style="54" bestFit="1" customWidth="1"/>
    <col min="2570" max="2570" width="3.5546875" style="54" bestFit="1" customWidth="1"/>
    <col min="2571" max="2572" width="8.44140625" style="54" bestFit="1" customWidth="1"/>
    <col min="2573" max="2573" width="3.5546875" style="54" bestFit="1" customWidth="1"/>
    <col min="2574" max="2815" width="8.88671875" style="54"/>
    <col min="2816" max="2816" width="55" style="54" customWidth="1"/>
    <col min="2817" max="2818" width="15.5546875" style="54" customWidth="1"/>
    <col min="2819" max="2819" width="14" style="54" customWidth="1"/>
    <col min="2820" max="2821" width="15.5546875" style="54" customWidth="1"/>
    <col min="2822" max="2822" width="14.5546875" style="54" customWidth="1"/>
    <col min="2823" max="2823" width="8.88671875" style="54"/>
    <col min="2824" max="2824" width="13.5546875" style="54" bestFit="1" customWidth="1"/>
    <col min="2825" max="2825" width="6" style="54" bestFit="1" customWidth="1"/>
    <col min="2826" max="2826" width="3.5546875" style="54" bestFit="1" customWidth="1"/>
    <col min="2827" max="2828" width="8.44140625" style="54" bestFit="1" customWidth="1"/>
    <col min="2829" max="2829" width="3.5546875" style="54" bestFit="1" customWidth="1"/>
    <col min="2830" max="3071" width="8.88671875" style="54"/>
    <col min="3072" max="3072" width="55" style="54" customWidth="1"/>
    <col min="3073" max="3074" width="15.5546875" style="54" customWidth="1"/>
    <col min="3075" max="3075" width="14" style="54" customWidth="1"/>
    <col min="3076" max="3077" width="15.5546875" style="54" customWidth="1"/>
    <col min="3078" max="3078" width="14.5546875" style="54" customWidth="1"/>
    <col min="3079" max="3079" width="8.88671875" style="54"/>
    <col min="3080" max="3080" width="13.5546875" style="54" bestFit="1" customWidth="1"/>
    <col min="3081" max="3081" width="6" style="54" bestFit="1" customWidth="1"/>
    <col min="3082" max="3082" width="3.5546875" style="54" bestFit="1" customWidth="1"/>
    <col min="3083" max="3084" width="8.44140625" style="54" bestFit="1" customWidth="1"/>
    <col min="3085" max="3085" width="3.5546875" style="54" bestFit="1" customWidth="1"/>
    <col min="3086" max="3327" width="8.88671875" style="54"/>
    <col min="3328" max="3328" width="55" style="54" customWidth="1"/>
    <col min="3329" max="3330" width="15.5546875" style="54" customWidth="1"/>
    <col min="3331" max="3331" width="14" style="54" customWidth="1"/>
    <col min="3332" max="3333" width="15.5546875" style="54" customWidth="1"/>
    <col min="3334" max="3334" width="14.5546875" style="54" customWidth="1"/>
    <col min="3335" max="3335" width="8.88671875" style="54"/>
    <col min="3336" max="3336" width="13.5546875" style="54" bestFit="1" customWidth="1"/>
    <col min="3337" max="3337" width="6" style="54" bestFit="1" customWidth="1"/>
    <col min="3338" max="3338" width="3.5546875" style="54" bestFit="1" customWidth="1"/>
    <col min="3339" max="3340" width="8.44140625" style="54" bestFit="1" customWidth="1"/>
    <col min="3341" max="3341" width="3.5546875" style="54" bestFit="1" customWidth="1"/>
    <col min="3342" max="3583" width="8.88671875" style="54"/>
    <col min="3584" max="3584" width="55" style="54" customWidth="1"/>
    <col min="3585" max="3586" width="15.5546875" style="54" customWidth="1"/>
    <col min="3587" max="3587" width="14" style="54" customWidth="1"/>
    <col min="3588" max="3589" width="15.5546875" style="54" customWidth="1"/>
    <col min="3590" max="3590" width="14.5546875" style="54" customWidth="1"/>
    <col min="3591" max="3591" width="8.88671875" style="54"/>
    <col min="3592" max="3592" width="13.5546875" style="54" bestFit="1" customWidth="1"/>
    <col min="3593" max="3593" width="6" style="54" bestFit="1" customWidth="1"/>
    <col min="3594" max="3594" width="3.5546875" style="54" bestFit="1" customWidth="1"/>
    <col min="3595" max="3596" width="8.44140625" style="54" bestFit="1" customWidth="1"/>
    <col min="3597" max="3597" width="3.5546875" style="54" bestFit="1" customWidth="1"/>
    <col min="3598" max="3839" width="8.88671875" style="54"/>
    <col min="3840" max="3840" width="55" style="54" customWidth="1"/>
    <col min="3841" max="3842" width="15.5546875" style="54" customWidth="1"/>
    <col min="3843" max="3843" width="14" style="54" customWidth="1"/>
    <col min="3844" max="3845" width="15.5546875" style="54" customWidth="1"/>
    <col min="3846" max="3846" width="14.5546875" style="54" customWidth="1"/>
    <col min="3847" max="3847" width="8.88671875" style="54"/>
    <col min="3848" max="3848" width="13.5546875" style="54" bestFit="1" customWidth="1"/>
    <col min="3849" max="3849" width="6" style="54" bestFit="1" customWidth="1"/>
    <col min="3850" max="3850" width="3.5546875" style="54" bestFit="1" customWidth="1"/>
    <col min="3851" max="3852" width="8.44140625" style="54" bestFit="1" customWidth="1"/>
    <col min="3853" max="3853" width="3.5546875" style="54" bestFit="1" customWidth="1"/>
    <col min="3854" max="4095" width="8.88671875" style="54"/>
    <col min="4096" max="4096" width="55" style="54" customWidth="1"/>
    <col min="4097" max="4098" width="15.5546875" style="54" customWidth="1"/>
    <col min="4099" max="4099" width="14" style="54" customWidth="1"/>
    <col min="4100" max="4101" width="15.5546875" style="54" customWidth="1"/>
    <col min="4102" max="4102" width="14.5546875" style="54" customWidth="1"/>
    <col min="4103" max="4103" width="8.88671875" style="54"/>
    <col min="4104" max="4104" width="13.5546875" style="54" bestFit="1" customWidth="1"/>
    <col min="4105" max="4105" width="6" style="54" bestFit="1" customWidth="1"/>
    <col min="4106" max="4106" width="3.5546875" style="54" bestFit="1" customWidth="1"/>
    <col min="4107" max="4108" width="8.44140625" style="54" bestFit="1" customWidth="1"/>
    <col min="4109" max="4109" width="3.5546875" style="54" bestFit="1" customWidth="1"/>
    <col min="4110" max="4351" width="8.88671875" style="54"/>
    <col min="4352" max="4352" width="55" style="54" customWidth="1"/>
    <col min="4353" max="4354" width="15.5546875" style="54" customWidth="1"/>
    <col min="4355" max="4355" width="14" style="54" customWidth="1"/>
    <col min="4356" max="4357" width="15.5546875" style="54" customWidth="1"/>
    <col min="4358" max="4358" width="14.5546875" style="54" customWidth="1"/>
    <col min="4359" max="4359" width="8.88671875" style="54"/>
    <col min="4360" max="4360" width="13.5546875" style="54" bestFit="1" customWidth="1"/>
    <col min="4361" max="4361" width="6" style="54" bestFit="1" customWidth="1"/>
    <col min="4362" max="4362" width="3.5546875" style="54" bestFit="1" customWidth="1"/>
    <col min="4363" max="4364" width="8.44140625" style="54" bestFit="1" customWidth="1"/>
    <col min="4365" max="4365" width="3.5546875" style="54" bestFit="1" customWidth="1"/>
    <col min="4366" max="4607" width="8.88671875" style="54"/>
    <col min="4608" max="4608" width="55" style="54" customWidth="1"/>
    <col min="4609" max="4610" width="15.5546875" style="54" customWidth="1"/>
    <col min="4611" max="4611" width="14" style="54" customWidth="1"/>
    <col min="4612" max="4613" width="15.5546875" style="54" customWidth="1"/>
    <col min="4614" max="4614" width="14.5546875" style="54" customWidth="1"/>
    <col min="4615" max="4615" width="8.88671875" style="54"/>
    <col min="4616" max="4616" width="13.5546875" style="54" bestFit="1" customWidth="1"/>
    <col min="4617" max="4617" width="6" style="54" bestFit="1" customWidth="1"/>
    <col min="4618" max="4618" width="3.5546875" style="54" bestFit="1" customWidth="1"/>
    <col min="4619" max="4620" width="8.44140625" style="54" bestFit="1" customWidth="1"/>
    <col min="4621" max="4621" width="3.5546875" style="54" bestFit="1" customWidth="1"/>
    <col min="4622" max="4863" width="8.88671875" style="54"/>
    <col min="4864" max="4864" width="55" style="54" customWidth="1"/>
    <col min="4865" max="4866" width="15.5546875" style="54" customWidth="1"/>
    <col min="4867" max="4867" width="14" style="54" customWidth="1"/>
    <col min="4868" max="4869" width="15.5546875" style="54" customWidth="1"/>
    <col min="4870" max="4870" width="14.5546875" style="54" customWidth="1"/>
    <col min="4871" max="4871" width="8.88671875" style="54"/>
    <col min="4872" max="4872" width="13.5546875" style="54" bestFit="1" customWidth="1"/>
    <col min="4873" max="4873" width="6" style="54" bestFit="1" customWidth="1"/>
    <col min="4874" max="4874" width="3.5546875" style="54" bestFit="1" customWidth="1"/>
    <col min="4875" max="4876" width="8.44140625" style="54" bestFit="1" customWidth="1"/>
    <col min="4877" max="4877" width="3.5546875" style="54" bestFit="1" customWidth="1"/>
    <col min="4878" max="5119" width="8.88671875" style="54"/>
    <col min="5120" max="5120" width="55" style="54" customWidth="1"/>
    <col min="5121" max="5122" width="15.5546875" style="54" customWidth="1"/>
    <col min="5123" max="5123" width="14" style="54" customWidth="1"/>
    <col min="5124" max="5125" width="15.5546875" style="54" customWidth="1"/>
    <col min="5126" max="5126" width="14.5546875" style="54" customWidth="1"/>
    <col min="5127" max="5127" width="8.88671875" style="54"/>
    <col min="5128" max="5128" width="13.5546875" style="54" bestFit="1" customWidth="1"/>
    <col min="5129" max="5129" width="6" style="54" bestFit="1" customWidth="1"/>
    <col min="5130" max="5130" width="3.5546875" style="54" bestFit="1" customWidth="1"/>
    <col min="5131" max="5132" width="8.44140625" style="54" bestFit="1" customWidth="1"/>
    <col min="5133" max="5133" width="3.5546875" style="54" bestFit="1" customWidth="1"/>
    <col min="5134" max="5375" width="8.88671875" style="54"/>
    <col min="5376" max="5376" width="55" style="54" customWidth="1"/>
    <col min="5377" max="5378" width="15.5546875" style="54" customWidth="1"/>
    <col min="5379" max="5379" width="14" style="54" customWidth="1"/>
    <col min="5380" max="5381" width="15.5546875" style="54" customWidth="1"/>
    <col min="5382" max="5382" width="14.5546875" style="54" customWidth="1"/>
    <col min="5383" max="5383" width="8.88671875" style="54"/>
    <col min="5384" max="5384" width="13.5546875" style="54" bestFit="1" customWidth="1"/>
    <col min="5385" max="5385" width="6" style="54" bestFit="1" customWidth="1"/>
    <col min="5386" max="5386" width="3.5546875" style="54" bestFit="1" customWidth="1"/>
    <col min="5387" max="5388" width="8.44140625" style="54" bestFit="1" customWidth="1"/>
    <col min="5389" max="5389" width="3.5546875" style="54" bestFit="1" customWidth="1"/>
    <col min="5390" max="5631" width="8.88671875" style="54"/>
    <col min="5632" max="5632" width="55" style="54" customWidth="1"/>
    <col min="5633" max="5634" width="15.5546875" style="54" customWidth="1"/>
    <col min="5635" max="5635" width="14" style="54" customWidth="1"/>
    <col min="5636" max="5637" width="15.5546875" style="54" customWidth="1"/>
    <col min="5638" max="5638" width="14.5546875" style="54" customWidth="1"/>
    <col min="5639" max="5639" width="8.88671875" style="54"/>
    <col min="5640" max="5640" width="13.5546875" style="54" bestFit="1" customWidth="1"/>
    <col min="5641" max="5641" width="6" style="54" bestFit="1" customWidth="1"/>
    <col min="5642" max="5642" width="3.5546875" style="54" bestFit="1" customWidth="1"/>
    <col min="5643" max="5644" width="8.44140625" style="54" bestFit="1" customWidth="1"/>
    <col min="5645" max="5645" width="3.5546875" style="54" bestFit="1" customWidth="1"/>
    <col min="5646" max="5887" width="8.88671875" style="54"/>
    <col min="5888" max="5888" width="55" style="54" customWidth="1"/>
    <col min="5889" max="5890" width="15.5546875" style="54" customWidth="1"/>
    <col min="5891" max="5891" width="14" style="54" customWidth="1"/>
    <col min="5892" max="5893" width="15.5546875" style="54" customWidth="1"/>
    <col min="5894" max="5894" width="14.5546875" style="54" customWidth="1"/>
    <col min="5895" max="5895" width="8.88671875" style="54"/>
    <col min="5896" max="5896" width="13.5546875" style="54" bestFit="1" customWidth="1"/>
    <col min="5897" max="5897" width="6" style="54" bestFit="1" customWidth="1"/>
    <col min="5898" max="5898" width="3.5546875" style="54" bestFit="1" customWidth="1"/>
    <col min="5899" max="5900" width="8.44140625" style="54" bestFit="1" customWidth="1"/>
    <col min="5901" max="5901" width="3.5546875" style="54" bestFit="1" customWidth="1"/>
    <col min="5902" max="6143" width="8.88671875" style="54"/>
    <col min="6144" max="6144" width="55" style="54" customWidth="1"/>
    <col min="6145" max="6146" width="15.5546875" style="54" customWidth="1"/>
    <col min="6147" max="6147" width="14" style="54" customWidth="1"/>
    <col min="6148" max="6149" width="15.5546875" style="54" customWidth="1"/>
    <col min="6150" max="6150" width="14.5546875" style="54" customWidth="1"/>
    <col min="6151" max="6151" width="8.88671875" style="54"/>
    <col min="6152" max="6152" width="13.5546875" style="54" bestFit="1" customWidth="1"/>
    <col min="6153" max="6153" width="6" style="54" bestFit="1" customWidth="1"/>
    <col min="6154" max="6154" width="3.5546875" style="54" bestFit="1" customWidth="1"/>
    <col min="6155" max="6156" width="8.44140625" style="54" bestFit="1" customWidth="1"/>
    <col min="6157" max="6157" width="3.5546875" style="54" bestFit="1" customWidth="1"/>
    <col min="6158" max="6399" width="8.88671875" style="54"/>
    <col min="6400" max="6400" width="55" style="54" customWidth="1"/>
    <col min="6401" max="6402" width="15.5546875" style="54" customWidth="1"/>
    <col min="6403" max="6403" width="14" style="54" customWidth="1"/>
    <col min="6404" max="6405" width="15.5546875" style="54" customWidth="1"/>
    <col min="6406" max="6406" width="14.5546875" style="54" customWidth="1"/>
    <col min="6407" max="6407" width="8.88671875" style="54"/>
    <col min="6408" max="6408" width="13.5546875" style="54" bestFit="1" customWidth="1"/>
    <col min="6409" max="6409" width="6" style="54" bestFit="1" customWidth="1"/>
    <col min="6410" max="6410" width="3.5546875" style="54" bestFit="1" customWidth="1"/>
    <col min="6411" max="6412" width="8.44140625" style="54" bestFit="1" customWidth="1"/>
    <col min="6413" max="6413" width="3.5546875" style="54" bestFit="1" customWidth="1"/>
    <col min="6414" max="6655" width="8.88671875" style="54"/>
    <col min="6656" max="6656" width="55" style="54" customWidth="1"/>
    <col min="6657" max="6658" width="15.5546875" style="54" customWidth="1"/>
    <col min="6659" max="6659" width="14" style="54" customWidth="1"/>
    <col min="6660" max="6661" width="15.5546875" style="54" customWidth="1"/>
    <col min="6662" max="6662" width="14.5546875" style="54" customWidth="1"/>
    <col min="6663" max="6663" width="8.88671875" style="54"/>
    <col min="6664" max="6664" width="13.5546875" style="54" bestFit="1" customWidth="1"/>
    <col min="6665" max="6665" width="6" style="54" bestFit="1" customWidth="1"/>
    <col min="6666" max="6666" width="3.5546875" style="54" bestFit="1" customWidth="1"/>
    <col min="6667" max="6668" width="8.44140625" style="54" bestFit="1" customWidth="1"/>
    <col min="6669" max="6669" width="3.5546875" style="54" bestFit="1" customWidth="1"/>
    <col min="6670" max="6911" width="8.88671875" style="54"/>
    <col min="6912" max="6912" width="55" style="54" customWidth="1"/>
    <col min="6913" max="6914" width="15.5546875" style="54" customWidth="1"/>
    <col min="6915" max="6915" width="14" style="54" customWidth="1"/>
    <col min="6916" max="6917" width="15.5546875" style="54" customWidth="1"/>
    <col min="6918" max="6918" width="14.5546875" style="54" customWidth="1"/>
    <col min="6919" max="6919" width="8.88671875" style="54"/>
    <col min="6920" max="6920" width="13.5546875" style="54" bestFit="1" customWidth="1"/>
    <col min="6921" max="6921" width="6" style="54" bestFit="1" customWidth="1"/>
    <col min="6922" max="6922" width="3.5546875" style="54" bestFit="1" customWidth="1"/>
    <col min="6923" max="6924" width="8.44140625" style="54" bestFit="1" customWidth="1"/>
    <col min="6925" max="6925" width="3.5546875" style="54" bestFit="1" customWidth="1"/>
    <col min="6926" max="7167" width="8.88671875" style="54"/>
    <col min="7168" max="7168" width="55" style="54" customWidth="1"/>
    <col min="7169" max="7170" width="15.5546875" style="54" customWidth="1"/>
    <col min="7171" max="7171" width="14" style="54" customWidth="1"/>
    <col min="7172" max="7173" width="15.5546875" style="54" customWidth="1"/>
    <col min="7174" max="7174" width="14.5546875" style="54" customWidth="1"/>
    <col min="7175" max="7175" width="8.88671875" style="54"/>
    <col min="7176" max="7176" width="13.5546875" style="54" bestFit="1" customWidth="1"/>
    <col min="7177" max="7177" width="6" style="54" bestFit="1" customWidth="1"/>
    <col min="7178" max="7178" width="3.5546875" style="54" bestFit="1" customWidth="1"/>
    <col min="7179" max="7180" width="8.44140625" style="54" bestFit="1" customWidth="1"/>
    <col min="7181" max="7181" width="3.5546875" style="54" bestFit="1" customWidth="1"/>
    <col min="7182" max="7423" width="8.88671875" style="54"/>
    <col min="7424" max="7424" width="55" style="54" customWidth="1"/>
    <col min="7425" max="7426" width="15.5546875" style="54" customWidth="1"/>
    <col min="7427" max="7427" width="14" style="54" customWidth="1"/>
    <col min="7428" max="7429" width="15.5546875" style="54" customWidth="1"/>
    <col min="7430" max="7430" width="14.5546875" style="54" customWidth="1"/>
    <col min="7431" max="7431" width="8.88671875" style="54"/>
    <col min="7432" max="7432" width="13.5546875" style="54" bestFit="1" customWidth="1"/>
    <col min="7433" max="7433" width="6" style="54" bestFit="1" customWidth="1"/>
    <col min="7434" max="7434" width="3.5546875" style="54" bestFit="1" customWidth="1"/>
    <col min="7435" max="7436" width="8.44140625" style="54" bestFit="1" customWidth="1"/>
    <col min="7437" max="7437" width="3.5546875" style="54" bestFit="1" customWidth="1"/>
    <col min="7438" max="7679" width="8.88671875" style="54"/>
    <col min="7680" max="7680" width="55" style="54" customWidth="1"/>
    <col min="7681" max="7682" width="15.5546875" style="54" customWidth="1"/>
    <col min="7683" max="7683" width="14" style="54" customWidth="1"/>
    <col min="7684" max="7685" width="15.5546875" style="54" customWidth="1"/>
    <col min="7686" max="7686" width="14.5546875" style="54" customWidth="1"/>
    <col min="7687" max="7687" width="8.88671875" style="54"/>
    <col min="7688" max="7688" width="13.5546875" style="54" bestFit="1" customWidth="1"/>
    <col min="7689" max="7689" width="6" style="54" bestFit="1" customWidth="1"/>
    <col min="7690" max="7690" width="3.5546875" style="54" bestFit="1" customWidth="1"/>
    <col min="7691" max="7692" width="8.44140625" style="54" bestFit="1" customWidth="1"/>
    <col min="7693" max="7693" width="3.5546875" style="54" bestFit="1" customWidth="1"/>
    <col min="7694" max="7935" width="8.88671875" style="54"/>
    <col min="7936" max="7936" width="55" style="54" customWidth="1"/>
    <col min="7937" max="7938" width="15.5546875" style="54" customWidth="1"/>
    <col min="7939" max="7939" width="14" style="54" customWidth="1"/>
    <col min="7940" max="7941" width="15.5546875" style="54" customWidth="1"/>
    <col min="7942" max="7942" width="14.5546875" style="54" customWidth="1"/>
    <col min="7943" max="7943" width="8.88671875" style="54"/>
    <col min="7944" max="7944" width="13.5546875" style="54" bestFit="1" customWidth="1"/>
    <col min="7945" max="7945" width="6" style="54" bestFit="1" customWidth="1"/>
    <col min="7946" max="7946" width="3.5546875" style="54" bestFit="1" customWidth="1"/>
    <col min="7947" max="7948" width="8.44140625" style="54" bestFit="1" customWidth="1"/>
    <col min="7949" max="7949" width="3.5546875" style="54" bestFit="1" customWidth="1"/>
    <col min="7950" max="8191" width="8.88671875" style="54"/>
    <col min="8192" max="8192" width="55" style="54" customWidth="1"/>
    <col min="8193" max="8194" width="15.5546875" style="54" customWidth="1"/>
    <col min="8195" max="8195" width="14" style="54" customWidth="1"/>
    <col min="8196" max="8197" width="15.5546875" style="54" customWidth="1"/>
    <col min="8198" max="8198" width="14.5546875" style="54" customWidth="1"/>
    <col min="8199" max="8199" width="8.88671875" style="54"/>
    <col min="8200" max="8200" width="13.5546875" style="54" bestFit="1" customWidth="1"/>
    <col min="8201" max="8201" width="6" style="54" bestFit="1" customWidth="1"/>
    <col min="8202" max="8202" width="3.5546875" style="54" bestFit="1" customWidth="1"/>
    <col min="8203" max="8204" width="8.44140625" style="54" bestFit="1" customWidth="1"/>
    <col min="8205" max="8205" width="3.5546875" style="54" bestFit="1" customWidth="1"/>
    <col min="8206" max="8447" width="8.88671875" style="54"/>
    <col min="8448" max="8448" width="55" style="54" customWidth="1"/>
    <col min="8449" max="8450" width="15.5546875" style="54" customWidth="1"/>
    <col min="8451" max="8451" width="14" style="54" customWidth="1"/>
    <col min="8452" max="8453" width="15.5546875" style="54" customWidth="1"/>
    <col min="8454" max="8454" width="14.5546875" style="54" customWidth="1"/>
    <col min="8455" max="8455" width="8.88671875" style="54"/>
    <col min="8456" max="8456" width="13.5546875" style="54" bestFit="1" customWidth="1"/>
    <col min="8457" max="8457" width="6" style="54" bestFit="1" customWidth="1"/>
    <col min="8458" max="8458" width="3.5546875" style="54" bestFit="1" customWidth="1"/>
    <col min="8459" max="8460" width="8.44140625" style="54" bestFit="1" customWidth="1"/>
    <col min="8461" max="8461" width="3.5546875" style="54" bestFit="1" customWidth="1"/>
    <col min="8462" max="8703" width="8.88671875" style="54"/>
    <col min="8704" max="8704" width="55" style="54" customWidth="1"/>
    <col min="8705" max="8706" width="15.5546875" style="54" customWidth="1"/>
    <col min="8707" max="8707" width="14" style="54" customWidth="1"/>
    <col min="8708" max="8709" width="15.5546875" style="54" customWidth="1"/>
    <col min="8710" max="8710" width="14.5546875" style="54" customWidth="1"/>
    <col min="8711" max="8711" width="8.88671875" style="54"/>
    <col min="8712" max="8712" width="13.5546875" style="54" bestFit="1" customWidth="1"/>
    <col min="8713" max="8713" width="6" style="54" bestFit="1" customWidth="1"/>
    <col min="8714" max="8714" width="3.5546875" style="54" bestFit="1" customWidth="1"/>
    <col min="8715" max="8716" width="8.44140625" style="54" bestFit="1" customWidth="1"/>
    <col min="8717" max="8717" width="3.5546875" style="54" bestFit="1" customWidth="1"/>
    <col min="8718" max="8959" width="8.88671875" style="54"/>
    <col min="8960" max="8960" width="55" style="54" customWidth="1"/>
    <col min="8961" max="8962" width="15.5546875" style="54" customWidth="1"/>
    <col min="8963" max="8963" width="14" style="54" customWidth="1"/>
    <col min="8964" max="8965" width="15.5546875" style="54" customWidth="1"/>
    <col min="8966" max="8966" width="14.5546875" style="54" customWidth="1"/>
    <col min="8967" max="8967" width="8.88671875" style="54"/>
    <col min="8968" max="8968" width="13.5546875" style="54" bestFit="1" customWidth="1"/>
    <col min="8969" max="8969" width="6" style="54" bestFit="1" customWidth="1"/>
    <col min="8970" max="8970" width="3.5546875" style="54" bestFit="1" customWidth="1"/>
    <col min="8971" max="8972" width="8.44140625" style="54" bestFit="1" customWidth="1"/>
    <col min="8973" max="8973" width="3.5546875" style="54" bestFit="1" customWidth="1"/>
    <col min="8974" max="9215" width="8.88671875" style="54"/>
    <col min="9216" max="9216" width="55" style="54" customWidth="1"/>
    <col min="9217" max="9218" width="15.5546875" style="54" customWidth="1"/>
    <col min="9219" max="9219" width="14" style="54" customWidth="1"/>
    <col min="9220" max="9221" width="15.5546875" style="54" customWidth="1"/>
    <col min="9222" max="9222" width="14.5546875" style="54" customWidth="1"/>
    <col min="9223" max="9223" width="8.88671875" style="54"/>
    <col min="9224" max="9224" width="13.5546875" style="54" bestFit="1" customWidth="1"/>
    <col min="9225" max="9225" width="6" style="54" bestFit="1" customWidth="1"/>
    <col min="9226" max="9226" width="3.5546875" style="54" bestFit="1" customWidth="1"/>
    <col min="9227" max="9228" width="8.44140625" style="54" bestFit="1" customWidth="1"/>
    <col min="9229" max="9229" width="3.5546875" style="54" bestFit="1" customWidth="1"/>
    <col min="9230" max="9471" width="8.88671875" style="54"/>
    <col min="9472" max="9472" width="55" style="54" customWidth="1"/>
    <col min="9473" max="9474" width="15.5546875" style="54" customWidth="1"/>
    <col min="9475" max="9475" width="14" style="54" customWidth="1"/>
    <col min="9476" max="9477" width="15.5546875" style="54" customWidth="1"/>
    <col min="9478" max="9478" width="14.5546875" style="54" customWidth="1"/>
    <col min="9479" max="9479" width="8.88671875" style="54"/>
    <col min="9480" max="9480" width="13.5546875" style="54" bestFit="1" customWidth="1"/>
    <col min="9481" max="9481" width="6" style="54" bestFit="1" customWidth="1"/>
    <col min="9482" max="9482" width="3.5546875" style="54" bestFit="1" customWidth="1"/>
    <col min="9483" max="9484" width="8.44140625" style="54" bestFit="1" customWidth="1"/>
    <col min="9485" max="9485" width="3.5546875" style="54" bestFit="1" customWidth="1"/>
    <col min="9486" max="9727" width="8.88671875" style="54"/>
    <col min="9728" max="9728" width="55" style="54" customWidth="1"/>
    <col min="9729" max="9730" width="15.5546875" style="54" customWidth="1"/>
    <col min="9731" max="9731" width="14" style="54" customWidth="1"/>
    <col min="9732" max="9733" width="15.5546875" style="54" customWidth="1"/>
    <col min="9734" max="9734" width="14.5546875" style="54" customWidth="1"/>
    <col min="9735" max="9735" width="8.88671875" style="54"/>
    <col min="9736" max="9736" width="13.5546875" style="54" bestFit="1" customWidth="1"/>
    <col min="9737" max="9737" width="6" style="54" bestFit="1" customWidth="1"/>
    <col min="9738" max="9738" width="3.5546875" style="54" bestFit="1" customWidth="1"/>
    <col min="9739" max="9740" width="8.44140625" style="54" bestFit="1" customWidth="1"/>
    <col min="9741" max="9741" width="3.5546875" style="54" bestFit="1" customWidth="1"/>
    <col min="9742" max="9983" width="8.88671875" style="54"/>
    <col min="9984" max="9984" width="55" style="54" customWidth="1"/>
    <col min="9985" max="9986" width="15.5546875" style="54" customWidth="1"/>
    <col min="9987" max="9987" width="14" style="54" customWidth="1"/>
    <col min="9988" max="9989" width="15.5546875" style="54" customWidth="1"/>
    <col min="9990" max="9990" width="14.5546875" style="54" customWidth="1"/>
    <col min="9991" max="9991" width="8.88671875" style="54"/>
    <col min="9992" max="9992" width="13.5546875" style="54" bestFit="1" customWidth="1"/>
    <col min="9993" max="9993" width="6" style="54" bestFit="1" customWidth="1"/>
    <col min="9994" max="9994" width="3.5546875" style="54" bestFit="1" customWidth="1"/>
    <col min="9995" max="9996" width="8.44140625" style="54" bestFit="1" customWidth="1"/>
    <col min="9997" max="9997" width="3.5546875" style="54" bestFit="1" customWidth="1"/>
    <col min="9998" max="10239" width="8.88671875" style="54"/>
    <col min="10240" max="10240" width="55" style="54" customWidth="1"/>
    <col min="10241" max="10242" width="15.5546875" style="54" customWidth="1"/>
    <col min="10243" max="10243" width="14" style="54" customWidth="1"/>
    <col min="10244" max="10245" width="15.5546875" style="54" customWidth="1"/>
    <col min="10246" max="10246" width="14.5546875" style="54" customWidth="1"/>
    <col min="10247" max="10247" width="8.88671875" style="54"/>
    <col min="10248" max="10248" width="13.5546875" style="54" bestFit="1" customWidth="1"/>
    <col min="10249" max="10249" width="6" style="54" bestFit="1" customWidth="1"/>
    <col min="10250" max="10250" width="3.5546875" style="54" bestFit="1" customWidth="1"/>
    <col min="10251" max="10252" width="8.44140625" style="54" bestFit="1" customWidth="1"/>
    <col min="10253" max="10253" width="3.5546875" style="54" bestFit="1" customWidth="1"/>
    <col min="10254" max="10495" width="8.88671875" style="54"/>
    <col min="10496" max="10496" width="55" style="54" customWidth="1"/>
    <col min="10497" max="10498" width="15.5546875" style="54" customWidth="1"/>
    <col min="10499" max="10499" width="14" style="54" customWidth="1"/>
    <col min="10500" max="10501" width="15.5546875" style="54" customWidth="1"/>
    <col min="10502" max="10502" width="14.5546875" style="54" customWidth="1"/>
    <col min="10503" max="10503" width="8.88671875" style="54"/>
    <col min="10504" max="10504" width="13.5546875" style="54" bestFit="1" customWidth="1"/>
    <col min="10505" max="10505" width="6" style="54" bestFit="1" customWidth="1"/>
    <col min="10506" max="10506" width="3.5546875" style="54" bestFit="1" customWidth="1"/>
    <col min="10507" max="10508" width="8.44140625" style="54" bestFit="1" customWidth="1"/>
    <col min="10509" max="10509" width="3.5546875" style="54" bestFit="1" customWidth="1"/>
    <col min="10510" max="10751" width="8.88671875" style="54"/>
    <col min="10752" max="10752" width="55" style="54" customWidth="1"/>
    <col min="10753" max="10754" width="15.5546875" style="54" customWidth="1"/>
    <col min="10755" max="10755" width="14" style="54" customWidth="1"/>
    <col min="10756" max="10757" width="15.5546875" style="54" customWidth="1"/>
    <col min="10758" max="10758" width="14.5546875" style="54" customWidth="1"/>
    <col min="10759" max="10759" width="8.88671875" style="54"/>
    <col min="10760" max="10760" width="13.5546875" style="54" bestFit="1" customWidth="1"/>
    <col min="10761" max="10761" width="6" style="54" bestFit="1" customWidth="1"/>
    <col min="10762" max="10762" width="3.5546875" style="54" bestFit="1" customWidth="1"/>
    <col min="10763" max="10764" width="8.44140625" style="54" bestFit="1" customWidth="1"/>
    <col min="10765" max="10765" width="3.5546875" style="54" bestFit="1" customWidth="1"/>
    <col min="10766" max="11007" width="8.88671875" style="54"/>
    <col min="11008" max="11008" width="55" style="54" customWidth="1"/>
    <col min="11009" max="11010" width="15.5546875" style="54" customWidth="1"/>
    <col min="11011" max="11011" width="14" style="54" customWidth="1"/>
    <col min="11012" max="11013" width="15.5546875" style="54" customWidth="1"/>
    <col min="11014" max="11014" width="14.5546875" style="54" customWidth="1"/>
    <col min="11015" max="11015" width="8.88671875" style="54"/>
    <col min="11016" max="11016" width="13.5546875" style="54" bestFit="1" customWidth="1"/>
    <col min="11017" max="11017" width="6" style="54" bestFit="1" customWidth="1"/>
    <col min="11018" max="11018" width="3.5546875" style="54" bestFit="1" customWidth="1"/>
    <col min="11019" max="11020" width="8.44140625" style="54" bestFit="1" customWidth="1"/>
    <col min="11021" max="11021" width="3.5546875" style="54" bestFit="1" customWidth="1"/>
    <col min="11022" max="11263" width="8.88671875" style="54"/>
    <col min="11264" max="11264" width="55" style="54" customWidth="1"/>
    <col min="11265" max="11266" width="15.5546875" style="54" customWidth="1"/>
    <col min="11267" max="11267" width="14" style="54" customWidth="1"/>
    <col min="11268" max="11269" width="15.5546875" style="54" customWidth="1"/>
    <col min="11270" max="11270" width="14.5546875" style="54" customWidth="1"/>
    <col min="11271" max="11271" width="8.88671875" style="54"/>
    <col min="11272" max="11272" width="13.5546875" style="54" bestFit="1" customWidth="1"/>
    <col min="11273" max="11273" width="6" style="54" bestFit="1" customWidth="1"/>
    <col min="11274" max="11274" width="3.5546875" style="54" bestFit="1" customWidth="1"/>
    <col min="11275" max="11276" width="8.44140625" style="54" bestFit="1" customWidth="1"/>
    <col min="11277" max="11277" width="3.5546875" style="54" bestFit="1" customWidth="1"/>
    <col min="11278" max="11519" width="8.88671875" style="54"/>
    <col min="11520" max="11520" width="55" style="54" customWidth="1"/>
    <col min="11521" max="11522" width="15.5546875" style="54" customWidth="1"/>
    <col min="11523" max="11523" width="14" style="54" customWidth="1"/>
    <col min="11524" max="11525" width="15.5546875" style="54" customWidth="1"/>
    <col min="11526" max="11526" width="14.5546875" style="54" customWidth="1"/>
    <col min="11527" max="11527" width="8.88671875" style="54"/>
    <col min="11528" max="11528" width="13.5546875" style="54" bestFit="1" customWidth="1"/>
    <col min="11529" max="11529" width="6" style="54" bestFit="1" customWidth="1"/>
    <col min="11530" max="11530" width="3.5546875" style="54" bestFit="1" customWidth="1"/>
    <col min="11531" max="11532" width="8.44140625" style="54" bestFit="1" customWidth="1"/>
    <col min="11533" max="11533" width="3.5546875" style="54" bestFit="1" customWidth="1"/>
    <col min="11534" max="11775" width="8.88671875" style="54"/>
    <col min="11776" max="11776" width="55" style="54" customWidth="1"/>
    <col min="11777" max="11778" width="15.5546875" style="54" customWidth="1"/>
    <col min="11779" max="11779" width="14" style="54" customWidth="1"/>
    <col min="11780" max="11781" width="15.5546875" style="54" customWidth="1"/>
    <col min="11782" max="11782" width="14.5546875" style="54" customWidth="1"/>
    <col min="11783" max="11783" width="8.88671875" style="54"/>
    <col min="11784" max="11784" width="13.5546875" style="54" bestFit="1" customWidth="1"/>
    <col min="11785" max="11785" width="6" style="54" bestFit="1" customWidth="1"/>
    <col min="11786" max="11786" width="3.5546875" style="54" bestFit="1" customWidth="1"/>
    <col min="11787" max="11788" width="8.44140625" style="54" bestFit="1" customWidth="1"/>
    <col min="11789" max="11789" width="3.5546875" style="54" bestFit="1" customWidth="1"/>
    <col min="11790" max="12031" width="8.88671875" style="54"/>
    <col min="12032" max="12032" width="55" style="54" customWidth="1"/>
    <col min="12033" max="12034" width="15.5546875" style="54" customWidth="1"/>
    <col min="12035" max="12035" width="14" style="54" customWidth="1"/>
    <col min="12036" max="12037" width="15.5546875" style="54" customWidth="1"/>
    <col min="12038" max="12038" width="14.5546875" style="54" customWidth="1"/>
    <col min="12039" max="12039" width="8.88671875" style="54"/>
    <col min="12040" max="12040" width="13.5546875" style="54" bestFit="1" customWidth="1"/>
    <col min="12041" max="12041" width="6" style="54" bestFit="1" customWidth="1"/>
    <col min="12042" max="12042" width="3.5546875" style="54" bestFit="1" customWidth="1"/>
    <col min="12043" max="12044" width="8.44140625" style="54" bestFit="1" customWidth="1"/>
    <col min="12045" max="12045" width="3.5546875" style="54" bestFit="1" customWidth="1"/>
    <col min="12046" max="12287" width="8.88671875" style="54"/>
    <col min="12288" max="12288" width="55" style="54" customWidth="1"/>
    <col min="12289" max="12290" width="15.5546875" style="54" customWidth="1"/>
    <col min="12291" max="12291" width="14" style="54" customWidth="1"/>
    <col min="12292" max="12293" width="15.5546875" style="54" customWidth="1"/>
    <col min="12294" max="12294" width="14.5546875" style="54" customWidth="1"/>
    <col min="12295" max="12295" width="8.88671875" style="54"/>
    <col min="12296" max="12296" width="13.5546875" style="54" bestFit="1" customWidth="1"/>
    <col min="12297" max="12297" width="6" style="54" bestFit="1" customWidth="1"/>
    <col min="12298" max="12298" width="3.5546875" style="54" bestFit="1" customWidth="1"/>
    <col min="12299" max="12300" width="8.44140625" style="54" bestFit="1" customWidth="1"/>
    <col min="12301" max="12301" width="3.5546875" style="54" bestFit="1" customWidth="1"/>
    <col min="12302" max="12543" width="8.88671875" style="54"/>
    <col min="12544" max="12544" width="55" style="54" customWidth="1"/>
    <col min="12545" max="12546" width="15.5546875" style="54" customWidth="1"/>
    <col min="12547" max="12547" width="14" style="54" customWidth="1"/>
    <col min="12548" max="12549" width="15.5546875" style="54" customWidth="1"/>
    <col min="12550" max="12550" width="14.5546875" style="54" customWidth="1"/>
    <col min="12551" max="12551" width="8.88671875" style="54"/>
    <col min="12552" max="12552" width="13.5546875" style="54" bestFit="1" customWidth="1"/>
    <col min="12553" max="12553" width="6" style="54" bestFit="1" customWidth="1"/>
    <col min="12554" max="12554" width="3.5546875" style="54" bestFit="1" customWidth="1"/>
    <col min="12555" max="12556" width="8.44140625" style="54" bestFit="1" customWidth="1"/>
    <col min="12557" max="12557" width="3.5546875" style="54" bestFit="1" customWidth="1"/>
    <col min="12558" max="12799" width="8.88671875" style="54"/>
    <col min="12800" max="12800" width="55" style="54" customWidth="1"/>
    <col min="12801" max="12802" width="15.5546875" style="54" customWidth="1"/>
    <col min="12803" max="12803" width="14" style="54" customWidth="1"/>
    <col min="12804" max="12805" width="15.5546875" style="54" customWidth="1"/>
    <col min="12806" max="12806" width="14.5546875" style="54" customWidth="1"/>
    <col min="12807" max="12807" width="8.88671875" style="54"/>
    <col min="12808" max="12808" width="13.5546875" style="54" bestFit="1" customWidth="1"/>
    <col min="12809" max="12809" width="6" style="54" bestFit="1" customWidth="1"/>
    <col min="12810" max="12810" width="3.5546875" style="54" bestFit="1" customWidth="1"/>
    <col min="12811" max="12812" width="8.44140625" style="54" bestFit="1" customWidth="1"/>
    <col min="12813" max="12813" width="3.5546875" style="54" bestFit="1" customWidth="1"/>
    <col min="12814" max="13055" width="8.88671875" style="54"/>
    <col min="13056" max="13056" width="55" style="54" customWidth="1"/>
    <col min="13057" max="13058" width="15.5546875" style="54" customWidth="1"/>
    <col min="13059" max="13059" width="14" style="54" customWidth="1"/>
    <col min="13060" max="13061" width="15.5546875" style="54" customWidth="1"/>
    <col min="13062" max="13062" width="14.5546875" style="54" customWidth="1"/>
    <col min="13063" max="13063" width="8.88671875" style="54"/>
    <col min="13064" max="13064" width="13.5546875" style="54" bestFit="1" customWidth="1"/>
    <col min="13065" max="13065" width="6" style="54" bestFit="1" customWidth="1"/>
    <col min="13066" max="13066" width="3.5546875" style="54" bestFit="1" customWidth="1"/>
    <col min="13067" max="13068" width="8.44140625" style="54" bestFit="1" customWidth="1"/>
    <col min="13069" max="13069" width="3.5546875" style="54" bestFit="1" customWidth="1"/>
    <col min="13070" max="13311" width="8.88671875" style="54"/>
    <col min="13312" max="13312" width="55" style="54" customWidth="1"/>
    <col min="13313" max="13314" width="15.5546875" style="54" customWidth="1"/>
    <col min="13315" max="13315" width="14" style="54" customWidth="1"/>
    <col min="13316" max="13317" width="15.5546875" style="54" customWidth="1"/>
    <col min="13318" max="13318" width="14.5546875" style="54" customWidth="1"/>
    <col min="13319" max="13319" width="8.88671875" style="54"/>
    <col min="13320" max="13320" width="13.5546875" style="54" bestFit="1" customWidth="1"/>
    <col min="13321" max="13321" width="6" style="54" bestFit="1" customWidth="1"/>
    <col min="13322" max="13322" width="3.5546875" style="54" bestFit="1" customWidth="1"/>
    <col min="13323" max="13324" width="8.44140625" style="54" bestFit="1" customWidth="1"/>
    <col min="13325" max="13325" width="3.5546875" style="54" bestFit="1" customWidth="1"/>
    <col min="13326" max="13567" width="8.88671875" style="54"/>
    <col min="13568" max="13568" width="55" style="54" customWidth="1"/>
    <col min="13569" max="13570" width="15.5546875" style="54" customWidth="1"/>
    <col min="13571" max="13571" width="14" style="54" customWidth="1"/>
    <col min="13572" max="13573" width="15.5546875" style="54" customWidth="1"/>
    <col min="13574" max="13574" width="14.5546875" style="54" customWidth="1"/>
    <col min="13575" max="13575" width="8.88671875" style="54"/>
    <col min="13576" max="13576" width="13.5546875" style="54" bestFit="1" customWidth="1"/>
    <col min="13577" max="13577" width="6" style="54" bestFit="1" customWidth="1"/>
    <col min="13578" max="13578" width="3.5546875" style="54" bestFit="1" customWidth="1"/>
    <col min="13579" max="13580" width="8.44140625" style="54" bestFit="1" customWidth="1"/>
    <col min="13581" max="13581" width="3.5546875" style="54" bestFit="1" customWidth="1"/>
    <col min="13582" max="13823" width="8.88671875" style="54"/>
    <col min="13824" max="13824" width="55" style="54" customWidth="1"/>
    <col min="13825" max="13826" width="15.5546875" style="54" customWidth="1"/>
    <col min="13827" max="13827" width="14" style="54" customWidth="1"/>
    <col min="13828" max="13829" width="15.5546875" style="54" customWidth="1"/>
    <col min="13830" max="13830" width="14.5546875" style="54" customWidth="1"/>
    <col min="13831" max="13831" width="8.88671875" style="54"/>
    <col min="13832" max="13832" width="13.5546875" style="54" bestFit="1" customWidth="1"/>
    <col min="13833" max="13833" width="6" style="54" bestFit="1" customWidth="1"/>
    <col min="13834" max="13834" width="3.5546875" style="54" bestFit="1" customWidth="1"/>
    <col min="13835" max="13836" width="8.44140625" style="54" bestFit="1" customWidth="1"/>
    <col min="13837" max="13837" width="3.5546875" style="54" bestFit="1" customWidth="1"/>
    <col min="13838" max="14079" width="8.88671875" style="54"/>
    <col min="14080" max="14080" width="55" style="54" customWidth="1"/>
    <col min="14081" max="14082" width="15.5546875" style="54" customWidth="1"/>
    <col min="14083" max="14083" width="14" style="54" customWidth="1"/>
    <col min="14084" max="14085" width="15.5546875" style="54" customWidth="1"/>
    <col min="14086" max="14086" width="14.5546875" style="54" customWidth="1"/>
    <col min="14087" max="14087" width="8.88671875" style="54"/>
    <col min="14088" max="14088" width="13.5546875" style="54" bestFit="1" customWidth="1"/>
    <col min="14089" max="14089" width="6" style="54" bestFit="1" customWidth="1"/>
    <col min="14090" max="14090" width="3.5546875" style="54" bestFit="1" customWidth="1"/>
    <col min="14091" max="14092" width="8.44140625" style="54" bestFit="1" customWidth="1"/>
    <col min="14093" max="14093" width="3.5546875" style="54" bestFit="1" customWidth="1"/>
    <col min="14094" max="14335" width="8.88671875" style="54"/>
    <col min="14336" max="14336" width="55" style="54" customWidth="1"/>
    <col min="14337" max="14338" width="15.5546875" style="54" customWidth="1"/>
    <col min="14339" max="14339" width="14" style="54" customWidth="1"/>
    <col min="14340" max="14341" width="15.5546875" style="54" customWidth="1"/>
    <col min="14342" max="14342" width="14.5546875" style="54" customWidth="1"/>
    <col min="14343" max="14343" width="8.88671875" style="54"/>
    <col min="14344" max="14344" width="13.5546875" style="54" bestFit="1" customWidth="1"/>
    <col min="14345" max="14345" width="6" style="54" bestFit="1" customWidth="1"/>
    <col min="14346" max="14346" width="3.5546875" style="54" bestFit="1" customWidth="1"/>
    <col min="14347" max="14348" width="8.44140625" style="54" bestFit="1" customWidth="1"/>
    <col min="14349" max="14349" width="3.5546875" style="54" bestFit="1" customWidth="1"/>
    <col min="14350" max="14591" width="8.88671875" style="54"/>
    <col min="14592" max="14592" width="55" style="54" customWidth="1"/>
    <col min="14593" max="14594" width="15.5546875" style="54" customWidth="1"/>
    <col min="14595" max="14595" width="14" style="54" customWidth="1"/>
    <col min="14596" max="14597" width="15.5546875" style="54" customWidth="1"/>
    <col min="14598" max="14598" width="14.5546875" style="54" customWidth="1"/>
    <col min="14599" max="14599" width="8.88671875" style="54"/>
    <col min="14600" max="14600" width="13.5546875" style="54" bestFit="1" customWidth="1"/>
    <col min="14601" max="14601" width="6" style="54" bestFit="1" customWidth="1"/>
    <col min="14602" max="14602" width="3.5546875" style="54" bestFit="1" customWidth="1"/>
    <col min="14603" max="14604" width="8.44140625" style="54" bestFit="1" customWidth="1"/>
    <col min="14605" max="14605" width="3.5546875" style="54" bestFit="1" customWidth="1"/>
    <col min="14606" max="14847" width="8.88671875" style="54"/>
    <col min="14848" max="14848" width="55" style="54" customWidth="1"/>
    <col min="14849" max="14850" width="15.5546875" style="54" customWidth="1"/>
    <col min="14851" max="14851" width="14" style="54" customWidth="1"/>
    <col min="14852" max="14853" width="15.5546875" style="54" customWidth="1"/>
    <col min="14854" max="14854" width="14.5546875" style="54" customWidth="1"/>
    <col min="14855" max="14855" width="8.88671875" style="54"/>
    <col min="14856" max="14856" width="13.5546875" style="54" bestFit="1" customWidth="1"/>
    <col min="14857" max="14857" width="6" style="54" bestFit="1" customWidth="1"/>
    <col min="14858" max="14858" width="3.5546875" style="54" bestFit="1" customWidth="1"/>
    <col min="14859" max="14860" width="8.44140625" style="54" bestFit="1" customWidth="1"/>
    <col min="14861" max="14861" width="3.5546875" style="54" bestFit="1" customWidth="1"/>
    <col min="14862" max="15103" width="8.88671875" style="54"/>
    <col min="15104" max="15104" width="55" style="54" customWidth="1"/>
    <col min="15105" max="15106" width="15.5546875" style="54" customWidth="1"/>
    <col min="15107" max="15107" width="14" style="54" customWidth="1"/>
    <col min="15108" max="15109" width="15.5546875" style="54" customWidth="1"/>
    <col min="15110" max="15110" width="14.5546875" style="54" customWidth="1"/>
    <col min="15111" max="15111" width="8.88671875" style="54"/>
    <col min="15112" max="15112" width="13.5546875" style="54" bestFit="1" customWidth="1"/>
    <col min="15113" max="15113" width="6" style="54" bestFit="1" customWidth="1"/>
    <col min="15114" max="15114" width="3.5546875" style="54" bestFit="1" customWidth="1"/>
    <col min="15115" max="15116" width="8.44140625" style="54" bestFit="1" customWidth="1"/>
    <col min="15117" max="15117" width="3.5546875" style="54" bestFit="1" customWidth="1"/>
    <col min="15118" max="15359" width="8.88671875" style="54"/>
    <col min="15360" max="15360" width="55" style="54" customWidth="1"/>
    <col min="15361" max="15362" width="15.5546875" style="54" customWidth="1"/>
    <col min="15363" max="15363" width="14" style="54" customWidth="1"/>
    <col min="15364" max="15365" width="15.5546875" style="54" customWidth="1"/>
    <col min="15366" max="15366" width="14.5546875" style="54" customWidth="1"/>
    <col min="15367" max="15367" width="8.88671875" style="54"/>
    <col min="15368" max="15368" width="13.5546875" style="54" bestFit="1" customWidth="1"/>
    <col min="15369" max="15369" width="6" style="54" bestFit="1" customWidth="1"/>
    <col min="15370" max="15370" width="3.5546875" style="54" bestFit="1" customWidth="1"/>
    <col min="15371" max="15372" width="8.44140625" style="54" bestFit="1" customWidth="1"/>
    <col min="15373" max="15373" width="3.5546875" style="54" bestFit="1" customWidth="1"/>
    <col min="15374" max="15615" width="8.88671875" style="54"/>
    <col min="15616" max="15616" width="55" style="54" customWidth="1"/>
    <col min="15617" max="15618" width="15.5546875" style="54" customWidth="1"/>
    <col min="15619" max="15619" width="14" style="54" customWidth="1"/>
    <col min="15620" max="15621" width="15.5546875" style="54" customWidth="1"/>
    <col min="15622" max="15622" width="14.5546875" style="54" customWidth="1"/>
    <col min="15623" max="15623" width="8.88671875" style="54"/>
    <col min="15624" max="15624" width="13.5546875" style="54" bestFit="1" customWidth="1"/>
    <col min="15625" max="15625" width="6" style="54" bestFit="1" customWidth="1"/>
    <col min="15626" max="15626" width="3.5546875" style="54" bestFit="1" customWidth="1"/>
    <col min="15627" max="15628" width="8.44140625" style="54" bestFit="1" customWidth="1"/>
    <col min="15629" max="15629" width="3.5546875" style="54" bestFit="1" customWidth="1"/>
    <col min="15630" max="15871" width="8.88671875" style="54"/>
    <col min="15872" max="15872" width="55" style="54" customWidth="1"/>
    <col min="15873" max="15874" width="15.5546875" style="54" customWidth="1"/>
    <col min="15875" max="15875" width="14" style="54" customWidth="1"/>
    <col min="15876" max="15877" width="15.5546875" style="54" customWidth="1"/>
    <col min="15878" max="15878" width="14.5546875" style="54" customWidth="1"/>
    <col min="15879" max="15879" width="8.88671875" style="54"/>
    <col min="15880" max="15880" width="13.5546875" style="54" bestFit="1" customWidth="1"/>
    <col min="15881" max="15881" width="6" style="54" bestFit="1" customWidth="1"/>
    <col min="15882" max="15882" width="3.5546875" style="54" bestFit="1" customWidth="1"/>
    <col min="15883" max="15884" width="8.44140625" style="54" bestFit="1" customWidth="1"/>
    <col min="15885" max="15885" width="3.5546875" style="54" bestFit="1" customWidth="1"/>
    <col min="15886" max="16127" width="8.88671875" style="54"/>
    <col min="16128" max="16128" width="55" style="54" customWidth="1"/>
    <col min="16129" max="16130" width="15.5546875" style="54" customWidth="1"/>
    <col min="16131" max="16131" width="14" style="54" customWidth="1"/>
    <col min="16132" max="16133" width="15.5546875" style="54" customWidth="1"/>
    <col min="16134" max="16134" width="14.5546875" style="54" customWidth="1"/>
    <col min="16135" max="16135" width="8.88671875" style="54"/>
    <col min="16136" max="16136" width="13.5546875" style="54" bestFit="1" customWidth="1"/>
    <col min="16137" max="16137" width="6" style="54" bestFit="1" customWidth="1"/>
    <col min="16138" max="16138" width="3.5546875" style="54" bestFit="1" customWidth="1"/>
    <col min="16139" max="16140" width="8.44140625" style="54" bestFit="1" customWidth="1"/>
    <col min="16141" max="16141" width="3.5546875" style="54" bestFit="1" customWidth="1"/>
    <col min="16142" max="16384" width="8.88671875" style="54"/>
  </cols>
  <sheetData>
    <row r="1" spans="1:20" ht="24" customHeight="1" x14ac:dyDescent="0.35">
      <c r="E1" s="486" t="s">
        <v>190</v>
      </c>
      <c r="F1" s="486"/>
      <c r="G1" s="486"/>
    </row>
    <row r="2" spans="1:20" s="45" customFormat="1" ht="25.5" customHeight="1" x14ac:dyDescent="0.4">
      <c r="A2" s="502" t="s">
        <v>194</v>
      </c>
      <c r="B2" s="502"/>
      <c r="C2" s="502"/>
      <c r="D2" s="502"/>
      <c r="E2" s="502"/>
      <c r="F2" s="502"/>
      <c r="G2" s="502"/>
      <c r="J2" s="182"/>
    </row>
    <row r="3" spans="1:20" s="45" customFormat="1" ht="27" customHeight="1" x14ac:dyDescent="0.4">
      <c r="A3" s="503" t="s">
        <v>40</v>
      </c>
      <c r="B3" s="503"/>
      <c r="C3" s="503"/>
      <c r="D3" s="503"/>
      <c r="E3" s="503"/>
      <c r="F3" s="503"/>
      <c r="G3" s="503"/>
      <c r="J3" s="182"/>
    </row>
    <row r="4" spans="1:20" s="48" customFormat="1" ht="19.5" customHeight="1" x14ac:dyDescent="0.35">
      <c r="A4" s="46"/>
      <c r="B4" s="46"/>
      <c r="C4" s="46"/>
      <c r="D4" s="46"/>
      <c r="E4" s="46"/>
      <c r="F4" s="46"/>
      <c r="G4" s="47" t="s">
        <v>52</v>
      </c>
      <c r="J4" s="66"/>
    </row>
    <row r="5" spans="1:20" s="48" customFormat="1" ht="69" customHeight="1" x14ac:dyDescent="0.35">
      <c r="A5" s="163"/>
      <c r="B5" s="108" t="str">
        <f>'5'!B5</f>
        <v>Січень 2022 р.</v>
      </c>
      <c r="C5" s="108" t="str">
        <f>'5'!C5</f>
        <v>Січень 2023 р.</v>
      </c>
      <c r="D5" s="193" t="str">
        <f>'5'!D5</f>
        <v>Темпи зростання (зниження)</v>
      </c>
      <c r="E5" s="108" t="str">
        <f>'5'!E5</f>
        <v>Станом на 01.02.2022 р.</v>
      </c>
      <c r="F5" s="108" t="str">
        <f>'5'!F5</f>
        <v>Станом на 01.02.2023 р.</v>
      </c>
      <c r="G5" s="193" t="str">
        <f>'5'!G5</f>
        <v>Темпи зростання (зниження)</v>
      </c>
      <c r="J5" s="66"/>
    </row>
    <row r="6" spans="1:20" s="61" customFormat="1" ht="34.5" customHeight="1" x14ac:dyDescent="0.3">
      <c r="A6" s="162" t="s">
        <v>54</v>
      </c>
      <c r="B6" s="260">
        <v>1378</v>
      </c>
      <c r="C6" s="452">
        <v>881</v>
      </c>
      <c r="D6" s="454">
        <v>63.933236574746012</v>
      </c>
      <c r="E6" s="264">
        <v>970</v>
      </c>
      <c r="F6" s="452">
        <v>602</v>
      </c>
      <c r="G6" s="454">
        <v>62.061855670103093</v>
      </c>
      <c r="J6" s="179"/>
      <c r="N6" s="62"/>
      <c r="O6" s="62"/>
      <c r="P6" s="62"/>
      <c r="Q6" s="62"/>
      <c r="R6" s="62"/>
      <c r="S6" s="62"/>
      <c r="T6" s="62"/>
    </row>
    <row r="7" spans="1:20" s="61" customFormat="1" ht="21" x14ac:dyDescent="0.3">
      <c r="A7" s="164" t="s">
        <v>41</v>
      </c>
      <c r="B7" s="236"/>
      <c r="C7" s="258"/>
      <c r="D7" s="262"/>
      <c r="E7" s="265"/>
      <c r="G7" s="262"/>
      <c r="J7" s="179"/>
      <c r="N7" s="62"/>
      <c r="O7" s="62"/>
      <c r="P7" s="62"/>
      <c r="Q7" s="62"/>
      <c r="R7" s="62"/>
      <c r="S7" s="62"/>
      <c r="T7" s="62"/>
    </row>
    <row r="8" spans="1:20" ht="43.2" customHeight="1" x14ac:dyDescent="0.25">
      <c r="A8" s="64" t="s">
        <v>42</v>
      </c>
      <c r="B8" s="259">
        <v>116</v>
      </c>
      <c r="C8" s="259">
        <v>93</v>
      </c>
      <c r="D8" s="262">
        <v>80.172413793103445</v>
      </c>
      <c r="E8" s="266">
        <v>89</v>
      </c>
      <c r="F8" s="453">
        <v>57</v>
      </c>
      <c r="G8" s="267">
        <v>64.044943820224717</v>
      </c>
      <c r="I8" s="61"/>
      <c r="J8" s="179"/>
    </row>
    <row r="9" spans="1:20" ht="29.7" customHeight="1" x14ac:dyDescent="0.25">
      <c r="A9" s="64" t="s">
        <v>43</v>
      </c>
      <c r="B9" s="259">
        <v>254</v>
      </c>
      <c r="C9" s="259">
        <v>184</v>
      </c>
      <c r="D9" s="263">
        <v>72.440944881889763</v>
      </c>
      <c r="E9" s="266">
        <v>197</v>
      </c>
      <c r="F9" s="259">
        <v>140</v>
      </c>
      <c r="G9" s="261">
        <v>71.065989847715741</v>
      </c>
      <c r="I9" s="61"/>
      <c r="J9" s="179"/>
    </row>
    <row r="10" spans="1:20" s="56" customFormat="1" ht="25.5" customHeight="1" x14ac:dyDescent="0.25">
      <c r="A10" s="64" t="s">
        <v>44</v>
      </c>
      <c r="B10" s="259">
        <v>151</v>
      </c>
      <c r="C10" s="259">
        <v>131</v>
      </c>
      <c r="D10" s="263">
        <v>86.754966887417211</v>
      </c>
      <c r="E10" s="266">
        <v>87</v>
      </c>
      <c r="F10" s="259">
        <v>81</v>
      </c>
      <c r="G10" s="261">
        <v>93.103448275862064</v>
      </c>
      <c r="H10" s="54"/>
      <c r="I10" s="61"/>
      <c r="J10" s="179"/>
    </row>
    <row r="11" spans="1:20" ht="27" customHeight="1" x14ac:dyDescent="0.25">
      <c r="A11" s="64" t="s">
        <v>45</v>
      </c>
      <c r="B11" s="259">
        <v>83</v>
      </c>
      <c r="C11" s="259">
        <v>48</v>
      </c>
      <c r="D11" s="263">
        <v>57.831325301204814</v>
      </c>
      <c r="E11" s="266">
        <v>58</v>
      </c>
      <c r="F11" s="259">
        <v>28</v>
      </c>
      <c r="G11" s="261">
        <v>48.275862068965516</v>
      </c>
      <c r="I11" s="61"/>
      <c r="J11" s="179"/>
    </row>
    <row r="12" spans="1:20" ht="28.5" customHeight="1" x14ac:dyDescent="0.25">
      <c r="A12" s="64" t="s">
        <v>46</v>
      </c>
      <c r="B12" s="259">
        <v>242</v>
      </c>
      <c r="C12" s="259">
        <v>110</v>
      </c>
      <c r="D12" s="263">
        <v>45.454545454545453</v>
      </c>
      <c r="E12" s="266">
        <v>161</v>
      </c>
      <c r="F12" s="259">
        <v>66</v>
      </c>
      <c r="G12" s="261">
        <v>40.993788819875775</v>
      </c>
      <c r="I12" s="61"/>
      <c r="J12" s="179"/>
    </row>
    <row r="13" spans="1:20" ht="63" customHeight="1" x14ac:dyDescent="0.25">
      <c r="A13" s="64" t="s">
        <v>47</v>
      </c>
      <c r="B13" s="259">
        <v>14</v>
      </c>
      <c r="C13" s="259">
        <v>6</v>
      </c>
      <c r="D13" s="263">
        <v>42.857142857142854</v>
      </c>
      <c r="E13" s="266">
        <v>11</v>
      </c>
      <c r="F13" s="259">
        <v>5</v>
      </c>
      <c r="G13" s="261">
        <v>45.454545454545453</v>
      </c>
      <c r="I13" s="61"/>
      <c r="J13" s="179"/>
    </row>
    <row r="14" spans="1:20" ht="30" customHeight="1" x14ac:dyDescent="0.25">
      <c r="A14" s="64" t="s">
        <v>48</v>
      </c>
      <c r="B14" s="259">
        <v>202</v>
      </c>
      <c r="C14" s="259">
        <v>139</v>
      </c>
      <c r="D14" s="263">
        <v>68.811881188118804</v>
      </c>
      <c r="E14" s="266">
        <v>173</v>
      </c>
      <c r="F14" s="259">
        <v>116</v>
      </c>
      <c r="G14" s="261">
        <v>67.052023121387279</v>
      </c>
      <c r="I14" s="61"/>
      <c r="J14" s="179"/>
      <c r="S14" s="55"/>
    </row>
    <row r="15" spans="1:20" ht="63.6" customHeight="1" x14ac:dyDescent="0.25">
      <c r="A15" s="64" t="s">
        <v>49</v>
      </c>
      <c r="B15" s="259">
        <v>190</v>
      </c>
      <c r="C15" s="259">
        <v>99</v>
      </c>
      <c r="D15" s="263">
        <v>52.105263157894733</v>
      </c>
      <c r="E15" s="266">
        <v>129</v>
      </c>
      <c r="F15" s="259">
        <v>70</v>
      </c>
      <c r="G15" s="261">
        <v>54.263565891472865</v>
      </c>
      <c r="I15" s="61"/>
      <c r="J15" s="179"/>
      <c r="S15" s="55"/>
    </row>
    <row r="16" spans="1:20" ht="29.1" customHeight="1" x14ac:dyDescent="0.25">
      <c r="A16" s="64" t="s">
        <v>76</v>
      </c>
      <c r="B16" s="259">
        <v>126</v>
      </c>
      <c r="C16" s="259">
        <v>71</v>
      </c>
      <c r="D16" s="263">
        <v>56.349206349206348</v>
      </c>
      <c r="E16" s="266">
        <v>65</v>
      </c>
      <c r="F16" s="259">
        <v>39</v>
      </c>
      <c r="G16" s="263">
        <v>60</v>
      </c>
      <c r="I16" s="61"/>
      <c r="J16" s="179"/>
      <c r="S16" s="55"/>
    </row>
    <row r="17" spans="1:19" x14ac:dyDescent="0.35">
      <c r="A17" s="57"/>
      <c r="B17" s="57"/>
      <c r="C17" s="58"/>
      <c r="D17" s="57"/>
      <c r="E17" s="57"/>
      <c r="F17" s="57"/>
      <c r="S17" s="55"/>
    </row>
    <row r="18" spans="1:19" x14ac:dyDescent="0.35">
      <c r="A18" s="57"/>
      <c r="B18" s="58"/>
      <c r="C18" s="58"/>
      <c r="D18" s="58"/>
      <c r="E18" s="58"/>
      <c r="F18" s="58"/>
      <c r="G18" s="58"/>
      <c r="S18" s="55"/>
    </row>
    <row r="19" spans="1:19" x14ac:dyDescent="0.35">
      <c r="B19" s="60"/>
      <c r="C19" s="60"/>
      <c r="D19" s="60"/>
      <c r="E19" s="60"/>
      <c r="F19" s="60"/>
      <c r="G19" s="60"/>
      <c r="S19" s="55"/>
    </row>
    <row r="20" spans="1:19" x14ac:dyDescent="0.35">
      <c r="S20" s="55"/>
    </row>
    <row r="21" spans="1:19" x14ac:dyDescent="0.35">
      <c r="B21" s="60"/>
      <c r="C21" s="60"/>
      <c r="D21" s="60"/>
      <c r="E21" s="60"/>
      <c r="F21" s="60"/>
      <c r="G21" s="60"/>
      <c r="S21" s="55"/>
    </row>
    <row r="22" spans="1:19" x14ac:dyDescent="0.35">
      <c r="S22" s="55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90" zoomScaleNormal="90" zoomScaleSheetLayoutView="90" workbookViewId="0">
      <selection activeCell="B9" sqref="B9"/>
    </sheetView>
  </sheetViews>
  <sheetFormatPr defaultColWidth="9.109375" defaultRowHeight="15.6" x14ac:dyDescent="0.3"/>
  <cols>
    <col min="1" max="1" width="3.109375" style="81" customWidth="1"/>
    <col min="2" max="2" width="46.5546875" style="89" customWidth="1"/>
    <col min="3" max="3" width="11.88671875" style="82" customWidth="1"/>
    <col min="4" max="4" width="13" style="82" customWidth="1"/>
    <col min="5" max="5" width="13.88671875" style="90" customWidth="1"/>
    <col min="6" max="6" width="14.5546875" style="82" customWidth="1"/>
    <col min="7" max="7" width="13.88671875" style="82" customWidth="1"/>
    <col min="8" max="8" width="14.6640625" style="90" customWidth="1"/>
    <col min="9" max="16384" width="9.109375" style="82"/>
  </cols>
  <sheetData>
    <row r="1" spans="1:12" ht="21" x14ac:dyDescent="0.3">
      <c r="F1" s="486" t="s">
        <v>190</v>
      </c>
      <c r="G1" s="486"/>
      <c r="H1" s="486"/>
    </row>
    <row r="2" spans="1:12" ht="32.25" customHeight="1" x14ac:dyDescent="0.3">
      <c r="B2" s="512" t="s">
        <v>90</v>
      </c>
      <c r="C2" s="512"/>
      <c r="D2" s="512"/>
      <c r="E2" s="512"/>
      <c r="F2" s="512"/>
      <c r="G2" s="512"/>
      <c r="H2" s="512"/>
    </row>
    <row r="3" spans="1:12" ht="20.25" customHeight="1" x14ac:dyDescent="0.3">
      <c r="B3" s="512" t="s">
        <v>91</v>
      </c>
      <c r="C3" s="512"/>
      <c r="D3" s="512"/>
      <c r="E3" s="512"/>
      <c r="F3" s="512"/>
      <c r="G3" s="512"/>
      <c r="H3" s="512"/>
    </row>
    <row r="5" spans="1:12" s="83" customFormat="1" ht="35.4" customHeight="1" x14ac:dyDescent="0.3">
      <c r="A5" s="504"/>
      <c r="B5" s="507" t="s">
        <v>92</v>
      </c>
      <c r="C5" s="508" t="s">
        <v>381</v>
      </c>
      <c r="D5" s="508"/>
      <c r="E5" s="508"/>
      <c r="F5" s="509" t="s">
        <v>380</v>
      </c>
      <c r="G5" s="509"/>
      <c r="H5" s="509"/>
    </row>
    <row r="6" spans="1:12" ht="15.6" customHeight="1" x14ac:dyDescent="0.3">
      <c r="A6" s="505"/>
      <c r="B6" s="507"/>
      <c r="C6" s="510" t="s">
        <v>8</v>
      </c>
      <c r="D6" s="510" t="s">
        <v>93</v>
      </c>
      <c r="E6" s="511" t="s">
        <v>94</v>
      </c>
      <c r="F6" s="510" t="s">
        <v>95</v>
      </c>
      <c r="G6" s="510" t="s">
        <v>96</v>
      </c>
      <c r="H6" s="511" t="s">
        <v>94</v>
      </c>
    </row>
    <row r="7" spans="1:12" ht="51.6" customHeight="1" x14ac:dyDescent="0.3">
      <c r="A7" s="506"/>
      <c r="B7" s="507"/>
      <c r="C7" s="510"/>
      <c r="D7" s="510"/>
      <c r="E7" s="511"/>
      <c r="F7" s="510"/>
      <c r="G7" s="510"/>
      <c r="H7" s="511"/>
    </row>
    <row r="8" spans="1:12" s="93" customFormat="1" ht="13.2" x14ac:dyDescent="0.25">
      <c r="A8" s="127" t="s">
        <v>97</v>
      </c>
      <c r="B8" s="128" t="s">
        <v>12</v>
      </c>
      <c r="C8" s="94">
        <v>1</v>
      </c>
      <c r="D8" s="94">
        <v>2</v>
      </c>
      <c r="E8" s="165">
        <v>3</v>
      </c>
      <c r="F8" s="94">
        <v>4</v>
      </c>
      <c r="G8" s="94">
        <v>5</v>
      </c>
      <c r="H8" s="165">
        <v>6</v>
      </c>
    </row>
    <row r="9" spans="1:12" ht="27" customHeight="1" x14ac:dyDescent="0.3">
      <c r="A9" s="84">
        <v>1</v>
      </c>
      <c r="B9" s="139" t="s">
        <v>98</v>
      </c>
      <c r="C9" s="270">
        <v>32</v>
      </c>
      <c r="D9" s="270">
        <v>101</v>
      </c>
      <c r="E9" s="271">
        <f>C9-D9</f>
        <v>-69</v>
      </c>
      <c r="F9" s="270">
        <v>25</v>
      </c>
      <c r="G9" s="270">
        <v>72</v>
      </c>
      <c r="H9" s="271">
        <v>-47</v>
      </c>
    </row>
    <row r="10" spans="1:12" ht="27" customHeight="1" x14ac:dyDescent="0.3">
      <c r="A10" s="84">
        <v>2</v>
      </c>
      <c r="B10" s="139" t="s">
        <v>100</v>
      </c>
      <c r="C10" s="270">
        <v>28</v>
      </c>
      <c r="D10" s="270">
        <v>247</v>
      </c>
      <c r="E10" s="271">
        <f t="shared" ref="E10:E58" si="0">C10-D10</f>
        <v>-219</v>
      </c>
      <c r="F10" s="270">
        <v>21</v>
      </c>
      <c r="G10" s="270">
        <v>183</v>
      </c>
      <c r="H10" s="271">
        <v>-162</v>
      </c>
    </row>
    <row r="11" spans="1:12" ht="27" customHeight="1" x14ac:dyDescent="0.3">
      <c r="A11" s="84">
        <v>3</v>
      </c>
      <c r="B11" s="139" t="s">
        <v>273</v>
      </c>
      <c r="C11" s="270">
        <v>23</v>
      </c>
      <c r="D11" s="270">
        <v>71</v>
      </c>
      <c r="E11" s="271">
        <f t="shared" si="0"/>
        <v>-48</v>
      </c>
      <c r="F11" s="270">
        <v>11</v>
      </c>
      <c r="G11" s="270">
        <v>54</v>
      </c>
      <c r="H11" s="271">
        <v>-43</v>
      </c>
    </row>
    <row r="12" spans="1:12" s="86" customFormat="1" ht="27" customHeight="1" x14ac:dyDescent="0.3">
      <c r="A12" s="84">
        <v>4</v>
      </c>
      <c r="B12" s="139" t="s">
        <v>296</v>
      </c>
      <c r="C12" s="270">
        <v>22</v>
      </c>
      <c r="D12" s="270">
        <v>77</v>
      </c>
      <c r="E12" s="271">
        <f t="shared" si="0"/>
        <v>-55</v>
      </c>
      <c r="F12" s="270">
        <v>12</v>
      </c>
      <c r="G12" s="270">
        <v>55</v>
      </c>
      <c r="H12" s="271">
        <v>-43</v>
      </c>
      <c r="J12" s="82"/>
      <c r="K12" s="82"/>
      <c r="L12" s="82"/>
    </row>
    <row r="13" spans="1:12" s="86" customFormat="1" ht="27" customHeight="1" x14ac:dyDescent="0.3">
      <c r="A13" s="84">
        <v>5</v>
      </c>
      <c r="B13" s="139" t="s">
        <v>102</v>
      </c>
      <c r="C13" s="270">
        <v>21</v>
      </c>
      <c r="D13" s="270">
        <v>126</v>
      </c>
      <c r="E13" s="271">
        <f t="shared" si="0"/>
        <v>-105</v>
      </c>
      <c r="F13" s="270">
        <v>13</v>
      </c>
      <c r="G13" s="270">
        <v>92</v>
      </c>
      <c r="H13" s="271">
        <v>-79</v>
      </c>
      <c r="J13" s="82"/>
      <c r="K13" s="82"/>
      <c r="L13" s="82"/>
    </row>
    <row r="14" spans="1:12" s="86" customFormat="1" ht="42" customHeight="1" x14ac:dyDescent="0.3">
      <c r="A14" s="84">
        <v>6</v>
      </c>
      <c r="B14" s="139" t="s">
        <v>298</v>
      </c>
      <c r="C14" s="270">
        <v>16</v>
      </c>
      <c r="D14" s="270">
        <v>5</v>
      </c>
      <c r="E14" s="271">
        <f t="shared" si="0"/>
        <v>11</v>
      </c>
      <c r="F14" s="270">
        <v>15</v>
      </c>
      <c r="G14" s="270">
        <v>4</v>
      </c>
      <c r="H14" s="271">
        <v>11</v>
      </c>
      <c r="J14" s="82"/>
      <c r="K14" s="82"/>
      <c r="L14" s="82"/>
    </row>
    <row r="15" spans="1:12" s="86" customFormat="1" ht="27" customHeight="1" x14ac:dyDescent="0.3">
      <c r="A15" s="84">
        <v>7</v>
      </c>
      <c r="B15" s="139" t="s">
        <v>108</v>
      </c>
      <c r="C15" s="270">
        <v>16</v>
      </c>
      <c r="D15" s="270">
        <v>38</v>
      </c>
      <c r="E15" s="271">
        <f t="shared" si="0"/>
        <v>-22</v>
      </c>
      <c r="F15" s="270">
        <v>15</v>
      </c>
      <c r="G15" s="270">
        <v>32</v>
      </c>
      <c r="H15" s="271">
        <v>-17</v>
      </c>
      <c r="J15" s="82"/>
      <c r="K15" s="82"/>
      <c r="L15" s="82"/>
    </row>
    <row r="16" spans="1:12" s="86" customFormat="1" ht="27" customHeight="1" x14ac:dyDescent="0.3">
      <c r="A16" s="84">
        <v>8</v>
      </c>
      <c r="B16" s="139" t="s">
        <v>105</v>
      </c>
      <c r="C16" s="270">
        <v>14</v>
      </c>
      <c r="D16" s="270">
        <v>99</v>
      </c>
      <c r="E16" s="271">
        <f t="shared" si="0"/>
        <v>-85</v>
      </c>
      <c r="F16" s="270">
        <v>9</v>
      </c>
      <c r="G16" s="270">
        <v>74</v>
      </c>
      <c r="H16" s="271">
        <v>-65</v>
      </c>
      <c r="J16" s="82"/>
      <c r="K16" s="82"/>
      <c r="L16" s="82"/>
    </row>
    <row r="17" spans="1:12" s="86" customFormat="1" ht="27" customHeight="1" x14ac:dyDescent="0.3">
      <c r="A17" s="84">
        <v>9</v>
      </c>
      <c r="B17" s="139" t="s">
        <v>103</v>
      </c>
      <c r="C17" s="270">
        <v>14</v>
      </c>
      <c r="D17" s="270">
        <v>97</v>
      </c>
      <c r="E17" s="271">
        <f t="shared" si="0"/>
        <v>-83</v>
      </c>
      <c r="F17" s="270">
        <v>8</v>
      </c>
      <c r="G17" s="270">
        <v>80</v>
      </c>
      <c r="H17" s="271">
        <v>-72</v>
      </c>
      <c r="J17" s="82"/>
      <c r="K17" s="82"/>
      <c r="L17" s="82"/>
    </row>
    <row r="18" spans="1:12" s="86" customFormat="1" ht="27" customHeight="1" x14ac:dyDescent="0.3">
      <c r="A18" s="84">
        <v>10</v>
      </c>
      <c r="B18" s="139" t="s">
        <v>137</v>
      </c>
      <c r="C18" s="270">
        <v>13</v>
      </c>
      <c r="D18" s="270">
        <v>22</v>
      </c>
      <c r="E18" s="271">
        <f t="shared" si="0"/>
        <v>-9</v>
      </c>
      <c r="F18" s="270">
        <v>5</v>
      </c>
      <c r="G18" s="270">
        <v>13</v>
      </c>
      <c r="H18" s="271">
        <v>-8</v>
      </c>
      <c r="J18" s="82"/>
      <c r="K18" s="82"/>
      <c r="L18" s="82"/>
    </row>
    <row r="19" spans="1:12" s="86" customFormat="1" ht="42" customHeight="1" x14ac:dyDescent="0.3">
      <c r="A19" s="84">
        <v>11</v>
      </c>
      <c r="B19" s="139" t="s">
        <v>116</v>
      </c>
      <c r="C19" s="270">
        <v>12</v>
      </c>
      <c r="D19" s="270">
        <v>4</v>
      </c>
      <c r="E19" s="271">
        <f t="shared" si="0"/>
        <v>8</v>
      </c>
      <c r="F19" s="270">
        <v>10</v>
      </c>
      <c r="G19" s="270">
        <v>3</v>
      </c>
      <c r="H19" s="271">
        <v>7</v>
      </c>
      <c r="J19" s="82"/>
      <c r="K19" s="82"/>
      <c r="L19" s="82"/>
    </row>
    <row r="20" spans="1:12" s="86" customFormat="1" ht="27" customHeight="1" x14ac:dyDescent="0.3">
      <c r="A20" s="84">
        <v>12</v>
      </c>
      <c r="B20" s="139" t="s">
        <v>99</v>
      </c>
      <c r="C20" s="270">
        <v>12</v>
      </c>
      <c r="D20" s="270">
        <v>256</v>
      </c>
      <c r="E20" s="271">
        <f t="shared" si="0"/>
        <v>-244</v>
      </c>
      <c r="F20" s="270">
        <v>8</v>
      </c>
      <c r="G20" s="270">
        <v>223</v>
      </c>
      <c r="H20" s="271">
        <v>-215</v>
      </c>
      <c r="J20" s="82"/>
      <c r="K20" s="82"/>
      <c r="L20" s="82"/>
    </row>
    <row r="21" spans="1:12" s="86" customFormat="1" ht="27" customHeight="1" x14ac:dyDescent="0.3">
      <c r="A21" s="84">
        <v>13</v>
      </c>
      <c r="B21" s="139" t="s">
        <v>291</v>
      </c>
      <c r="C21" s="270">
        <v>11</v>
      </c>
      <c r="D21" s="270">
        <v>2</v>
      </c>
      <c r="E21" s="271">
        <f t="shared" si="0"/>
        <v>9</v>
      </c>
      <c r="F21" s="270">
        <v>9</v>
      </c>
      <c r="G21" s="270">
        <v>2</v>
      </c>
      <c r="H21" s="271">
        <v>7</v>
      </c>
      <c r="J21" s="82"/>
      <c r="K21" s="82"/>
      <c r="L21" s="82"/>
    </row>
    <row r="22" spans="1:12" s="86" customFormat="1" ht="27" customHeight="1" x14ac:dyDescent="0.3">
      <c r="A22" s="84">
        <v>14</v>
      </c>
      <c r="B22" s="139" t="s">
        <v>398</v>
      </c>
      <c r="C22" s="270">
        <v>11</v>
      </c>
      <c r="D22" s="270">
        <v>6</v>
      </c>
      <c r="E22" s="271">
        <f t="shared" si="0"/>
        <v>5</v>
      </c>
      <c r="F22" s="270">
        <v>8</v>
      </c>
      <c r="G22" s="270">
        <v>4</v>
      </c>
      <c r="H22" s="271">
        <v>4</v>
      </c>
      <c r="J22" s="82"/>
      <c r="K22" s="82"/>
      <c r="L22" s="82"/>
    </row>
    <row r="23" spans="1:12" s="86" customFormat="1" ht="27" customHeight="1" x14ac:dyDescent="0.3">
      <c r="A23" s="84">
        <v>15</v>
      </c>
      <c r="B23" s="139" t="s">
        <v>151</v>
      </c>
      <c r="C23" s="270">
        <v>10</v>
      </c>
      <c r="D23" s="270">
        <v>1</v>
      </c>
      <c r="E23" s="271">
        <f t="shared" si="0"/>
        <v>9</v>
      </c>
      <c r="F23" s="270">
        <v>9</v>
      </c>
      <c r="G23" s="270">
        <v>1</v>
      </c>
      <c r="H23" s="271">
        <v>8</v>
      </c>
      <c r="J23" s="82"/>
      <c r="K23" s="82"/>
      <c r="L23" s="82"/>
    </row>
    <row r="24" spans="1:12" s="86" customFormat="1" ht="27" customHeight="1" x14ac:dyDescent="0.3">
      <c r="A24" s="84">
        <v>16</v>
      </c>
      <c r="B24" s="139" t="s">
        <v>115</v>
      </c>
      <c r="C24" s="270">
        <v>10</v>
      </c>
      <c r="D24" s="270">
        <v>19</v>
      </c>
      <c r="E24" s="271">
        <f t="shared" si="0"/>
        <v>-9</v>
      </c>
      <c r="F24" s="270">
        <v>6</v>
      </c>
      <c r="G24" s="270">
        <v>16</v>
      </c>
      <c r="H24" s="271">
        <v>-10</v>
      </c>
      <c r="J24" s="82"/>
      <c r="K24" s="82"/>
      <c r="L24" s="82"/>
    </row>
    <row r="25" spans="1:12" s="86" customFormat="1" ht="27" customHeight="1" x14ac:dyDescent="0.3">
      <c r="A25" s="84">
        <v>17</v>
      </c>
      <c r="B25" s="139" t="s">
        <v>302</v>
      </c>
      <c r="C25" s="270">
        <v>9</v>
      </c>
      <c r="D25" s="270">
        <v>183</v>
      </c>
      <c r="E25" s="271">
        <f t="shared" si="0"/>
        <v>-174</v>
      </c>
      <c r="F25" s="270">
        <v>5</v>
      </c>
      <c r="G25" s="270">
        <v>127</v>
      </c>
      <c r="H25" s="271">
        <v>-122</v>
      </c>
      <c r="J25" s="82"/>
      <c r="K25" s="82"/>
      <c r="L25" s="82"/>
    </row>
    <row r="26" spans="1:12" s="86" customFormat="1" ht="27" customHeight="1" x14ac:dyDescent="0.3">
      <c r="A26" s="84">
        <v>18</v>
      </c>
      <c r="B26" s="139" t="s">
        <v>274</v>
      </c>
      <c r="C26" s="270">
        <v>9</v>
      </c>
      <c r="D26" s="270">
        <v>80</v>
      </c>
      <c r="E26" s="271">
        <f t="shared" si="0"/>
        <v>-71</v>
      </c>
      <c r="F26" s="270">
        <v>8</v>
      </c>
      <c r="G26" s="270">
        <v>60</v>
      </c>
      <c r="H26" s="271">
        <v>-52</v>
      </c>
      <c r="J26" s="82"/>
      <c r="K26" s="82"/>
      <c r="L26" s="82"/>
    </row>
    <row r="27" spans="1:12" s="86" customFormat="1" ht="27" customHeight="1" x14ac:dyDescent="0.3">
      <c r="A27" s="84">
        <v>19</v>
      </c>
      <c r="B27" s="139" t="s">
        <v>132</v>
      </c>
      <c r="C27" s="270">
        <v>9</v>
      </c>
      <c r="D27" s="270">
        <v>21</v>
      </c>
      <c r="E27" s="271">
        <f t="shared" si="0"/>
        <v>-12</v>
      </c>
      <c r="F27" s="270">
        <v>9</v>
      </c>
      <c r="G27" s="270">
        <v>16</v>
      </c>
      <c r="H27" s="271">
        <v>-7</v>
      </c>
      <c r="J27" s="82"/>
      <c r="K27" s="82"/>
      <c r="L27" s="82"/>
    </row>
    <row r="28" spans="1:12" s="86" customFormat="1" ht="27" customHeight="1" x14ac:dyDescent="0.3">
      <c r="A28" s="84">
        <v>20</v>
      </c>
      <c r="B28" s="139" t="s">
        <v>399</v>
      </c>
      <c r="C28" s="270">
        <v>9</v>
      </c>
      <c r="D28" s="270">
        <v>3</v>
      </c>
      <c r="E28" s="271">
        <f t="shared" si="0"/>
        <v>6</v>
      </c>
      <c r="F28" s="270">
        <v>8</v>
      </c>
      <c r="G28" s="270">
        <v>3</v>
      </c>
      <c r="H28" s="271">
        <v>5</v>
      </c>
      <c r="J28" s="82"/>
      <c r="K28" s="82"/>
      <c r="L28" s="82"/>
    </row>
    <row r="29" spans="1:12" s="86" customFormat="1" ht="27" customHeight="1" x14ac:dyDescent="0.3">
      <c r="A29" s="84">
        <v>21</v>
      </c>
      <c r="B29" s="139" t="s">
        <v>118</v>
      </c>
      <c r="C29" s="270">
        <v>8</v>
      </c>
      <c r="D29" s="270">
        <v>27</v>
      </c>
      <c r="E29" s="271">
        <f t="shared" si="0"/>
        <v>-19</v>
      </c>
      <c r="F29" s="270">
        <v>5</v>
      </c>
      <c r="G29" s="270">
        <v>19</v>
      </c>
      <c r="H29" s="271">
        <v>-14</v>
      </c>
      <c r="J29" s="82"/>
      <c r="K29" s="82"/>
      <c r="L29" s="82"/>
    </row>
    <row r="30" spans="1:12" s="86" customFormat="1" ht="42" customHeight="1" x14ac:dyDescent="0.3">
      <c r="A30" s="84">
        <v>22</v>
      </c>
      <c r="B30" s="139" t="s">
        <v>272</v>
      </c>
      <c r="C30" s="270">
        <v>8</v>
      </c>
      <c r="D30" s="270">
        <v>62</v>
      </c>
      <c r="E30" s="271">
        <f t="shared" si="0"/>
        <v>-54</v>
      </c>
      <c r="F30" s="270">
        <v>4</v>
      </c>
      <c r="G30" s="270">
        <v>41</v>
      </c>
      <c r="H30" s="271">
        <v>-37</v>
      </c>
      <c r="J30" s="82"/>
      <c r="K30" s="82"/>
      <c r="L30" s="82"/>
    </row>
    <row r="31" spans="1:12" s="86" customFormat="1" ht="27" customHeight="1" x14ac:dyDescent="0.3">
      <c r="A31" s="84">
        <v>23</v>
      </c>
      <c r="B31" s="139" t="s">
        <v>117</v>
      </c>
      <c r="C31" s="270">
        <v>8</v>
      </c>
      <c r="D31" s="270">
        <v>21</v>
      </c>
      <c r="E31" s="271">
        <f t="shared" si="0"/>
        <v>-13</v>
      </c>
      <c r="F31" s="270">
        <v>5</v>
      </c>
      <c r="G31" s="270">
        <v>16</v>
      </c>
      <c r="H31" s="271">
        <v>-11</v>
      </c>
      <c r="J31" s="82"/>
      <c r="K31" s="82"/>
      <c r="L31" s="82"/>
    </row>
    <row r="32" spans="1:12" s="86" customFormat="1" ht="27" customHeight="1" x14ac:dyDescent="0.3">
      <c r="A32" s="84">
        <v>24</v>
      </c>
      <c r="B32" s="139" t="s">
        <v>127</v>
      </c>
      <c r="C32" s="270">
        <v>8</v>
      </c>
      <c r="D32" s="270">
        <v>17</v>
      </c>
      <c r="E32" s="271">
        <f t="shared" si="0"/>
        <v>-9</v>
      </c>
      <c r="F32" s="270">
        <v>3</v>
      </c>
      <c r="G32" s="270">
        <v>10</v>
      </c>
      <c r="H32" s="271">
        <v>-7</v>
      </c>
      <c r="J32" s="82"/>
      <c r="K32" s="82"/>
      <c r="L32" s="82"/>
    </row>
    <row r="33" spans="1:12" s="86" customFormat="1" ht="72.900000000000006" customHeight="1" x14ac:dyDescent="0.3">
      <c r="A33" s="84">
        <v>25</v>
      </c>
      <c r="B33" s="139" t="s">
        <v>368</v>
      </c>
      <c r="C33" s="270">
        <v>8</v>
      </c>
      <c r="D33" s="270">
        <v>39</v>
      </c>
      <c r="E33" s="271">
        <f t="shared" si="0"/>
        <v>-31</v>
      </c>
      <c r="F33" s="270">
        <v>4</v>
      </c>
      <c r="G33" s="270">
        <v>27</v>
      </c>
      <c r="H33" s="271">
        <v>-23</v>
      </c>
      <c r="J33" s="82"/>
      <c r="K33" s="82"/>
      <c r="L33" s="82"/>
    </row>
    <row r="34" spans="1:12" s="86" customFormat="1" ht="27" customHeight="1" x14ac:dyDescent="0.3">
      <c r="A34" s="84">
        <v>26</v>
      </c>
      <c r="B34" s="139" t="s">
        <v>123</v>
      </c>
      <c r="C34" s="270">
        <v>7</v>
      </c>
      <c r="D34" s="270">
        <v>38</v>
      </c>
      <c r="E34" s="271">
        <f t="shared" si="0"/>
        <v>-31</v>
      </c>
      <c r="F34" s="270">
        <v>4</v>
      </c>
      <c r="G34" s="270">
        <v>28</v>
      </c>
      <c r="H34" s="271">
        <v>-24</v>
      </c>
      <c r="J34" s="82"/>
      <c r="K34" s="82"/>
      <c r="L34" s="82"/>
    </row>
    <row r="35" spans="1:12" s="86" customFormat="1" ht="27" customHeight="1" x14ac:dyDescent="0.3">
      <c r="A35" s="84">
        <v>27</v>
      </c>
      <c r="B35" s="139" t="s">
        <v>319</v>
      </c>
      <c r="C35" s="270">
        <v>7</v>
      </c>
      <c r="D35" s="270">
        <v>5</v>
      </c>
      <c r="E35" s="271">
        <f t="shared" si="0"/>
        <v>2</v>
      </c>
      <c r="F35" s="270">
        <v>4</v>
      </c>
      <c r="G35" s="270">
        <v>1</v>
      </c>
      <c r="H35" s="271">
        <v>3</v>
      </c>
      <c r="J35" s="82"/>
      <c r="K35" s="82"/>
      <c r="L35" s="82"/>
    </row>
    <row r="36" spans="1:12" s="86" customFormat="1" ht="27" customHeight="1" x14ac:dyDescent="0.3">
      <c r="A36" s="84">
        <v>28</v>
      </c>
      <c r="B36" s="139" t="s">
        <v>358</v>
      </c>
      <c r="C36" s="270">
        <v>6</v>
      </c>
      <c r="D36" s="270">
        <v>0</v>
      </c>
      <c r="E36" s="271">
        <f t="shared" si="0"/>
        <v>6</v>
      </c>
      <c r="F36" s="270">
        <v>4</v>
      </c>
      <c r="G36" s="270">
        <v>0</v>
      </c>
      <c r="H36" s="271">
        <v>4</v>
      </c>
      <c r="J36" s="82"/>
      <c r="K36" s="82"/>
      <c r="L36" s="82"/>
    </row>
    <row r="37" spans="1:12" s="86" customFormat="1" ht="27" customHeight="1" x14ac:dyDescent="0.3">
      <c r="A37" s="84">
        <v>29</v>
      </c>
      <c r="B37" s="139" t="s">
        <v>253</v>
      </c>
      <c r="C37" s="270">
        <v>6</v>
      </c>
      <c r="D37" s="270">
        <v>2</v>
      </c>
      <c r="E37" s="271">
        <f t="shared" si="0"/>
        <v>4</v>
      </c>
      <c r="F37" s="270">
        <v>4</v>
      </c>
      <c r="G37" s="270">
        <v>1</v>
      </c>
      <c r="H37" s="271">
        <v>3</v>
      </c>
      <c r="J37" s="82"/>
      <c r="K37" s="82"/>
      <c r="L37" s="82"/>
    </row>
    <row r="38" spans="1:12" s="86" customFormat="1" ht="27" customHeight="1" x14ac:dyDescent="0.3">
      <c r="A38" s="84">
        <v>30</v>
      </c>
      <c r="B38" s="139" t="s">
        <v>147</v>
      </c>
      <c r="C38" s="270">
        <v>6</v>
      </c>
      <c r="D38" s="270">
        <v>11</v>
      </c>
      <c r="E38" s="271">
        <f t="shared" si="0"/>
        <v>-5</v>
      </c>
      <c r="F38" s="270">
        <v>6</v>
      </c>
      <c r="G38" s="270">
        <v>8</v>
      </c>
      <c r="H38" s="271">
        <v>-2</v>
      </c>
      <c r="J38" s="82"/>
      <c r="K38" s="82"/>
      <c r="L38" s="82"/>
    </row>
    <row r="39" spans="1:12" s="86" customFormat="1" ht="27" customHeight="1" x14ac:dyDescent="0.3">
      <c r="A39" s="84">
        <v>31</v>
      </c>
      <c r="B39" s="139" t="s">
        <v>162</v>
      </c>
      <c r="C39" s="270">
        <v>6</v>
      </c>
      <c r="D39" s="270">
        <v>24</v>
      </c>
      <c r="E39" s="271">
        <f t="shared" si="0"/>
        <v>-18</v>
      </c>
      <c r="F39" s="270">
        <v>4</v>
      </c>
      <c r="G39" s="270">
        <v>17</v>
      </c>
      <c r="H39" s="271">
        <v>-13</v>
      </c>
      <c r="J39" s="82"/>
      <c r="K39" s="82"/>
      <c r="L39" s="82"/>
    </row>
    <row r="40" spans="1:12" s="86" customFormat="1" ht="27" customHeight="1" x14ac:dyDescent="0.3">
      <c r="A40" s="84">
        <v>32</v>
      </c>
      <c r="B40" s="139" t="s">
        <v>175</v>
      </c>
      <c r="C40" s="270">
        <v>6</v>
      </c>
      <c r="D40" s="270">
        <v>5</v>
      </c>
      <c r="E40" s="271">
        <f t="shared" si="0"/>
        <v>1</v>
      </c>
      <c r="F40" s="270">
        <v>5</v>
      </c>
      <c r="G40" s="270">
        <v>4</v>
      </c>
      <c r="H40" s="271">
        <v>1</v>
      </c>
      <c r="J40" s="82"/>
      <c r="K40" s="82"/>
      <c r="L40" s="82"/>
    </row>
    <row r="41" spans="1:12" s="86" customFormat="1" ht="27" customHeight="1" x14ac:dyDescent="0.3">
      <c r="A41" s="84">
        <v>33</v>
      </c>
      <c r="B41" s="139" t="s">
        <v>277</v>
      </c>
      <c r="C41" s="270">
        <v>5</v>
      </c>
      <c r="D41" s="270">
        <v>23</v>
      </c>
      <c r="E41" s="271">
        <f t="shared" si="0"/>
        <v>-18</v>
      </c>
      <c r="F41" s="270">
        <v>2</v>
      </c>
      <c r="G41" s="270">
        <v>19</v>
      </c>
      <c r="H41" s="271">
        <v>-17</v>
      </c>
      <c r="J41" s="82"/>
      <c r="K41" s="82"/>
      <c r="L41" s="82"/>
    </row>
    <row r="42" spans="1:12" s="86" customFormat="1" ht="27" customHeight="1" x14ac:dyDescent="0.3">
      <c r="A42" s="84">
        <v>34</v>
      </c>
      <c r="B42" s="139" t="s">
        <v>348</v>
      </c>
      <c r="C42" s="270">
        <v>5</v>
      </c>
      <c r="D42" s="270">
        <v>7</v>
      </c>
      <c r="E42" s="271">
        <f t="shared" si="0"/>
        <v>-2</v>
      </c>
      <c r="F42" s="270">
        <v>2</v>
      </c>
      <c r="G42" s="270">
        <v>4</v>
      </c>
      <c r="H42" s="271">
        <v>-2</v>
      </c>
      <c r="J42" s="82"/>
      <c r="K42" s="82"/>
      <c r="L42" s="82"/>
    </row>
    <row r="43" spans="1:12" s="86" customFormat="1" ht="27" customHeight="1" x14ac:dyDescent="0.3">
      <c r="A43" s="84">
        <v>35</v>
      </c>
      <c r="B43" s="139" t="s">
        <v>122</v>
      </c>
      <c r="C43" s="270">
        <v>5</v>
      </c>
      <c r="D43" s="270">
        <v>13</v>
      </c>
      <c r="E43" s="271">
        <f t="shared" si="0"/>
        <v>-8</v>
      </c>
      <c r="F43" s="270">
        <v>0</v>
      </c>
      <c r="G43" s="270">
        <v>11</v>
      </c>
      <c r="H43" s="271">
        <v>-11</v>
      </c>
      <c r="J43" s="82"/>
      <c r="K43" s="82"/>
      <c r="L43" s="82"/>
    </row>
    <row r="44" spans="1:12" ht="27" customHeight="1" x14ac:dyDescent="0.3">
      <c r="A44" s="84">
        <v>36</v>
      </c>
      <c r="B44" s="139" t="s">
        <v>403</v>
      </c>
      <c r="C44" s="270">
        <v>5</v>
      </c>
      <c r="D44" s="270">
        <v>2</v>
      </c>
      <c r="E44" s="271">
        <f t="shared" si="0"/>
        <v>3</v>
      </c>
      <c r="F44" s="270">
        <v>2</v>
      </c>
      <c r="G44" s="270">
        <v>0</v>
      </c>
      <c r="H44" s="271">
        <v>2</v>
      </c>
    </row>
    <row r="45" spans="1:12" ht="27" customHeight="1" x14ac:dyDescent="0.3">
      <c r="A45" s="84">
        <v>37</v>
      </c>
      <c r="B45" s="209" t="s">
        <v>120</v>
      </c>
      <c r="C45" s="270">
        <v>5</v>
      </c>
      <c r="D45" s="270">
        <v>18</v>
      </c>
      <c r="E45" s="271">
        <f t="shared" si="0"/>
        <v>-13</v>
      </c>
      <c r="F45" s="270">
        <v>4</v>
      </c>
      <c r="G45" s="270">
        <v>11</v>
      </c>
      <c r="H45" s="271">
        <v>-7</v>
      </c>
    </row>
    <row r="46" spans="1:12" ht="27" customHeight="1" x14ac:dyDescent="0.3">
      <c r="A46" s="84">
        <v>38</v>
      </c>
      <c r="B46" s="139" t="s">
        <v>106</v>
      </c>
      <c r="C46" s="270">
        <v>5</v>
      </c>
      <c r="D46" s="270">
        <v>115</v>
      </c>
      <c r="E46" s="271">
        <f t="shared" si="0"/>
        <v>-110</v>
      </c>
      <c r="F46" s="270">
        <v>2</v>
      </c>
      <c r="G46" s="270">
        <v>84</v>
      </c>
      <c r="H46" s="271">
        <v>-82</v>
      </c>
    </row>
    <row r="47" spans="1:12" ht="42" customHeight="1" x14ac:dyDescent="0.3">
      <c r="A47" s="84">
        <v>39</v>
      </c>
      <c r="B47" s="139" t="s">
        <v>400</v>
      </c>
      <c r="C47" s="270">
        <v>5</v>
      </c>
      <c r="D47" s="270">
        <v>0</v>
      </c>
      <c r="E47" s="271">
        <f t="shared" si="0"/>
        <v>5</v>
      </c>
      <c r="F47" s="270">
        <v>3</v>
      </c>
      <c r="G47" s="270">
        <v>0</v>
      </c>
      <c r="H47" s="271">
        <v>3</v>
      </c>
    </row>
    <row r="48" spans="1:12" ht="27" customHeight="1" x14ac:dyDescent="0.3">
      <c r="A48" s="84">
        <v>40</v>
      </c>
      <c r="B48" s="139" t="s">
        <v>111</v>
      </c>
      <c r="C48" s="270">
        <v>5</v>
      </c>
      <c r="D48" s="270">
        <v>19</v>
      </c>
      <c r="E48" s="271">
        <f t="shared" si="0"/>
        <v>-14</v>
      </c>
      <c r="F48" s="270">
        <v>4</v>
      </c>
      <c r="G48" s="270">
        <v>13</v>
      </c>
      <c r="H48" s="271">
        <v>-9</v>
      </c>
    </row>
    <row r="49" spans="1:8" ht="27" customHeight="1" x14ac:dyDescent="0.3">
      <c r="A49" s="84">
        <v>41</v>
      </c>
      <c r="B49" s="139" t="s">
        <v>104</v>
      </c>
      <c r="C49" s="270">
        <v>5</v>
      </c>
      <c r="D49" s="270">
        <v>11</v>
      </c>
      <c r="E49" s="271">
        <f t="shared" si="0"/>
        <v>-6</v>
      </c>
      <c r="F49" s="270">
        <v>3</v>
      </c>
      <c r="G49" s="270">
        <v>4</v>
      </c>
      <c r="H49" s="271">
        <v>-1</v>
      </c>
    </row>
    <row r="50" spans="1:8" ht="27" customHeight="1" x14ac:dyDescent="0.3">
      <c r="A50" s="84">
        <v>42</v>
      </c>
      <c r="B50" s="209" t="s">
        <v>109</v>
      </c>
      <c r="C50" s="270">
        <v>5</v>
      </c>
      <c r="D50" s="270">
        <v>27</v>
      </c>
      <c r="E50" s="271">
        <f t="shared" si="0"/>
        <v>-22</v>
      </c>
      <c r="F50" s="270">
        <v>2</v>
      </c>
      <c r="G50" s="270">
        <v>22</v>
      </c>
      <c r="H50" s="271">
        <v>-20</v>
      </c>
    </row>
    <row r="51" spans="1:8" ht="27" customHeight="1" x14ac:dyDescent="0.3">
      <c r="A51" s="84">
        <v>43</v>
      </c>
      <c r="B51" s="209" t="s">
        <v>112</v>
      </c>
      <c r="C51" s="270">
        <v>5</v>
      </c>
      <c r="D51" s="270">
        <v>53</v>
      </c>
      <c r="E51" s="271">
        <f t="shared" si="0"/>
        <v>-48</v>
      </c>
      <c r="F51" s="270">
        <v>1</v>
      </c>
      <c r="G51" s="270">
        <v>43</v>
      </c>
      <c r="H51" s="271">
        <v>-42</v>
      </c>
    </row>
    <row r="52" spans="1:8" ht="27" customHeight="1" x14ac:dyDescent="0.3">
      <c r="A52" s="84">
        <v>44</v>
      </c>
      <c r="B52" s="209" t="s">
        <v>130</v>
      </c>
      <c r="C52" s="270">
        <v>5</v>
      </c>
      <c r="D52" s="270">
        <v>15</v>
      </c>
      <c r="E52" s="271">
        <f t="shared" si="0"/>
        <v>-10</v>
      </c>
      <c r="F52" s="270">
        <v>2</v>
      </c>
      <c r="G52" s="270">
        <v>10</v>
      </c>
      <c r="H52" s="271">
        <v>-8</v>
      </c>
    </row>
    <row r="53" spans="1:8" ht="27" customHeight="1" x14ac:dyDescent="0.3">
      <c r="A53" s="84">
        <v>45</v>
      </c>
      <c r="B53" s="209" t="s">
        <v>327</v>
      </c>
      <c r="C53" s="270">
        <v>4</v>
      </c>
      <c r="D53" s="270">
        <v>24</v>
      </c>
      <c r="E53" s="271">
        <f t="shared" si="0"/>
        <v>-20</v>
      </c>
      <c r="F53" s="270">
        <v>3</v>
      </c>
      <c r="G53" s="270">
        <v>18</v>
      </c>
      <c r="H53" s="271">
        <v>-15</v>
      </c>
    </row>
    <row r="54" spans="1:8" ht="27" customHeight="1" x14ac:dyDescent="0.3">
      <c r="A54" s="84">
        <v>46</v>
      </c>
      <c r="B54" s="209" t="s">
        <v>401</v>
      </c>
      <c r="C54" s="270">
        <v>4</v>
      </c>
      <c r="D54" s="270">
        <v>0</v>
      </c>
      <c r="E54" s="271">
        <f t="shared" si="0"/>
        <v>4</v>
      </c>
      <c r="F54" s="270">
        <v>4</v>
      </c>
      <c r="G54" s="270">
        <v>0</v>
      </c>
      <c r="H54" s="271">
        <v>4</v>
      </c>
    </row>
    <row r="55" spans="1:8" ht="27" customHeight="1" x14ac:dyDescent="0.3">
      <c r="A55" s="84">
        <v>47</v>
      </c>
      <c r="B55" s="209" t="s">
        <v>325</v>
      </c>
      <c r="C55" s="270">
        <v>4</v>
      </c>
      <c r="D55" s="270">
        <v>0</v>
      </c>
      <c r="E55" s="271">
        <f t="shared" si="0"/>
        <v>4</v>
      </c>
      <c r="F55" s="270">
        <v>4</v>
      </c>
      <c r="G55" s="270">
        <v>0</v>
      </c>
      <c r="H55" s="271">
        <v>4</v>
      </c>
    </row>
    <row r="56" spans="1:8" ht="27" customHeight="1" x14ac:dyDescent="0.3">
      <c r="A56" s="84">
        <v>48</v>
      </c>
      <c r="B56" s="209" t="s">
        <v>402</v>
      </c>
      <c r="C56" s="270">
        <v>4</v>
      </c>
      <c r="D56" s="270">
        <v>0</v>
      </c>
      <c r="E56" s="271">
        <f t="shared" si="0"/>
        <v>4</v>
      </c>
      <c r="F56" s="270">
        <v>3</v>
      </c>
      <c r="G56" s="270">
        <v>0</v>
      </c>
      <c r="H56" s="271">
        <v>3</v>
      </c>
    </row>
    <row r="57" spans="1:8" ht="27" customHeight="1" x14ac:dyDescent="0.3">
      <c r="A57" s="84">
        <v>49</v>
      </c>
      <c r="B57" s="209" t="s">
        <v>404</v>
      </c>
      <c r="C57" s="270">
        <v>4</v>
      </c>
      <c r="D57" s="270">
        <v>1</v>
      </c>
      <c r="E57" s="271">
        <f t="shared" si="0"/>
        <v>3</v>
      </c>
      <c r="F57" s="270">
        <v>2</v>
      </c>
      <c r="G57" s="270">
        <v>1</v>
      </c>
      <c r="H57" s="271">
        <v>1</v>
      </c>
    </row>
    <row r="58" spans="1:8" ht="27" customHeight="1" x14ac:dyDescent="0.3">
      <c r="A58" s="84">
        <v>50</v>
      </c>
      <c r="B58" s="209" t="s">
        <v>287</v>
      </c>
      <c r="C58" s="270">
        <v>4</v>
      </c>
      <c r="D58" s="270">
        <v>0</v>
      </c>
      <c r="E58" s="271">
        <f t="shared" si="0"/>
        <v>4</v>
      </c>
      <c r="F58" s="270">
        <v>4</v>
      </c>
      <c r="G58" s="270">
        <v>0</v>
      </c>
      <c r="H58" s="271">
        <v>4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4" zoomScale="90" zoomScaleNormal="90" zoomScaleSheetLayoutView="90" workbookViewId="0">
      <selection activeCell="A10" sqref="A10"/>
    </sheetView>
  </sheetViews>
  <sheetFormatPr defaultColWidth="8.88671875" defaultRowHeight="18" x14ac:dyDescent="0.35"/>
  <cols>
    <col min="1" max="1" width="36.88671875" style="93" customWidth="1"/>
    <col min="2" max="2" width="11.6640625" style="102" customWidth="1"/>
    <col min="3" max="3" width="12.88671875" style="102" customWidth="1"/>
    <col min="4" max="4" width="12.5546875" style="103" customWidth="1"/>
    <col min="5" max="5" width="14.109375" style="102" customWidth="1"/>
    <col min="6" max="6" width="14" style="102" customWidth="1"/>
    <col min="7" max="7" width="14.6640625" style="103" customWidth="1"/>
    <col min="8" max="8" width="8.88671875" style="93"/>
    <col min="9" max="11" width="8.88671875" style="91"/>
    <col min="12" max="16384" width="8.88671875" style="93"/>
  </cols>
  <sheetData>
    <row r="1" spans="1:11" ht="26.25" customHeight="1" x14ac:dyDescent="0.35">
      <c r="E1" s="486" t="s">
        <v>190</v>
      </c>
      <c r="F1" s="486"/>
      <c r="G1" s="486"/>
    </row>
    <row r="2" spans="1:11" s="91" customFormat="1" ht="22.5" customHeight="1" x14ac:dyDescent="0.35">
      <c r="A2" s="514" t="s">
        <v>90</v>
      </c>
      <c r="B2" s="514"/>
      <c r="C2" s="514"/>
      <c r="D2" s="514"/>
      <c r="E2" s="514"/>
      <c r="F2" s="514"/>
      <c r="G2" s="514"/>
    </row>
    <row r="3" spans="1:11" s="91" customFormat="1" ht="20.399999999999999" x14ac:dyDescent="0.35">
      <c r="A3" s="515" t="s">
        <v>135</v>
      </c>
      <c r="B3" s="515"/>
      <c r="C3" s="515"/>
      <c r="D3" s="515"/>
      <c r="E3" s="515"/>
      <c r="F3" s="515"/>
      <c r="G3" s="515"/>
    </row>
    <row r="5" spans="1:11" s="83" customFormat="1" ht="29.7" customHeight="1" x14ac:dyDescent="0.3">
      <c r="A5" s="516" t="s">
        <v>92</v>
      </c>
      <c r="B5" s="508" t="s">
        <v>381</v>
      </c>
      <c r="C5" s="508"/>
      <c r="D5" s="508"/>
      <c r="E5" s="509" t="s">
        <v>380</v>
      </c>
      <c r="F5" s="509"/>
      <c r="G5" s="509"/>
      <c r="I5" s="409"/>
      <c r="J5" s="409"/>
      <c r="K5" s="409"/>
    </row>
    <row r="6" spans="1:11" s="82" customFormat="1" ht="18.600000000000001" customHeight="1" x14ac:dyDescent="0.35">
      <c r="A6" s="516"/>
      <c r="B6" s="510" t="s">
        <v>8</v>
      </c>
      <c r="C6" s="510" t="s">
        <v>93</v>
      </c>
      <c r="D6" s="510" t="s">
        <v>94</v>
      </c>
      <c r="E6" s="510" t="s">
        <v>95</v>
      </c>
      <c r="F6" s="510" t="s">
        <v>96</v>
      </c>
      <c r="G6" s="510" t="s">
        <v>94</v>
      </c>
      <c r="I6" s="91"/>
      <c r="J6" s="91"/>
      <c r="K6" s="91"/>
    </row>
    <row r="7" spans="1:11" s="82" customFormat="1" ht="52.35" customHeight="1" x14ac:dyDescent="0.35">
      <c r="A7" s="516"/>
      <c r="B7" s="510"/>
      <c r="C7" s="510"/>
      <c r="D7" s="510"/>
      <c r="E7" s="510"/>
      <c r="F7" s="510"/>
      <c r="G7" s="510"/>
      <c r="I7" s="91"/>
      <c r="J7" s="91"/>
      <c r="K7" s="91"/>
    </row>
    <row r="8" spans="1:11" x14ac:dyDescent="0.35">
      <c r="A8" s="94" t="s">
        <v>12</v>
      </c>
      <c r="B8" s="95">
        <v>1</v>
      </c>
      <c r="C8" s="95">
        <v>2</v>
      </c>
      <c r="D8" s="95">
        <v>3</v>
      </c>
      <c r="E8" s="95">
        <v>4</v>
      </c>
      <c r="F8" s="95">
        <v>5</v>
      </c>
      <c r="G8" s="95">
        <v>6</v>
      </c>
    </row>
    <row r="9" spans="1:11" ht="22.95" customHeight="1" x14ac:dyDescent="0.35">
      <c r="A9" s="513" t="s">
        <v>136</v>
      </c>
      <c r="B9" s="513"/>
      <c r="C9" s="513"/>
      <c r="D9" s="513"/>
      <c r="E9" s="513"/>
      <c r="F9" s="513"/>
      <c r="G9" s="513"/>
    </row>
    <row r="10" spans="1:11" ht="24.9" customHeight="1" x14ac:dyDescent="0.35">
      <c r="A10" s="97" t="s">
        <v>137</v>
      </c>
      <c r="B10" s="272">
        <v>13</v>
      </c>
      <c r="C10" s="272">
        <v>22</v>
      </c>
      <c r="D10" s="273">
        <v>-9</v>
      </c>
      <c r="E10" s="272">
        <v>5</v>
      </c>
      <c r="F10" s="272">
        <v>13</v>
      </c>
      <c r="G10" s="273">
        <v>-8</v>
      </c>
      <c r="I10" s="410"/>
      <c r="K10" s="410"/>
    </row>
    <row r="11" spans="1:11" ht="24.9" customHeight="1" x14ac:dyDescent="0.35">
      <c r="A11" s="97" t="s">
        <v>291</v>
      </c>
      <c r="B11" s="272">
        <v>11</v>
      </c>
      <c r="C11" s="272">
        <v>2</v>
      </c>
      <c r="D11" s="273">
        <v>9</v>
      </c>
      <c r="E11" s="272">
        <v>9</v>
      </c>
      <c r="F11" s="272">
        <v>2</v>
      </c>
      <c r="G11" s="273">
        <v>7</v>
      </c>
      <c r="I11" s="410"/>
      <c r="K11" s="410"/>
    </row>
    <row r="12" spans="1:11" ht="24.9" customHeight="1" x14ac:dyDescent="0.35">
      <c r="A12" s="97" t="s">
        <v>118</v>
      </c>
      <c r="B12" s="272">
        <v>8</v>
      </c>
      <c r="C12" s="272">
        <v>27</v>
      </c>
      <c r="D12" s="273">
        <v>-19</v>
      </c>
      <c r="E12" s="272">
        <v>5</v>
      </c>
      <c r="F12" s="272">
        <v>19</v>
      </c>
      <c r="G12" s="273">
        <v>-14</v>
      </c>
      <c r="I12" s="410"/>
      <c r="K12" s="410"/>
    </row>
    <row r="13" spans="1:11" ht="24.9" customHeight="1" x14ac:dyDescent="0.35">
      <c r="A13" s="97" t="s">
        <v>277</v>
      </c>
      <c r="B13" s="272">
        <v>5</v>
      </c>
      <c r="C13" s="272">
        <v>23</v>
      </c>
      <c r="D13" s="273">
        <v>-18</v>
      </c>
      <c r="E13" s="272">
        <v>2</v>
      </c>
      <c r="F13" s="272">
        <v>19</v>
      </c>
      <c r="G13" s="273">
        <v>-17</v>
      </c>
      <c r="I13" s="410"/>
      <c r="K13" s="410"/>
    </row>
    <row r="14" spans="1:11" ht="24.9" customHeight="1" x14ac:dyDescent="0.35">
      <c r="A14" s="97" t="s">
        <v>327</v>
      </c>
      <c r="B14" s="272">
        <v>4</v>
      </c>
      <c r="C14" s="272">
        <v>24</v>
      </c>
      <c r="D14" s="273">
        <v>-20</v>
      </c>
      <c r="E14" s="272">
        <v>3</v>
      </c>
      <c r="F14" s="272">
        <v>18</v>
      </c>
      <c r="G14" s="273">
        <v>-15</v>
      </c>
      <c r="I14" s="410"/>
      <c r="K14" s="410"/>
    </row>
    <row r="15" spans="1:11" ht="24.9" customHeight="1" x14ac:dyDescent="0.35">
      <c r="A15" s="97" t="s">
        <v>138</v>
      </c>
      <c r="B15" s="272">
        <v>3</v>
      </c>
      <c r="C15" s="272">
        <v>6</v>
      </c>
      <c r="D15" s="273">
        <v>-3</v>
      </c>
      <c r="E15" s="272">
        <v>1</v>
      </c>
      <c r="F15" s="272">
        <v>5</v>
      </c>
      <c r="G15" s="273">
        <v>-4</v>
      </c>
      <c r="I15" s="410"/>
      <c r="K15" s="410"/>
    </row>
    <row r="16" spans="1:11" ht="26.1" customHeight="1" x14ac:dyDescent="0.35">
      <c r="A16" s="97" t="s">
        <v>257</v>
      </c>
      <c r="B16" s="272">
        <v>3</v>
      </c>
      <c r="C16" s="272">
        <v>8</v>
      </c>
      <c r="D16" s="273">
        <v>-5</v>
      </c>
      <c r="E16" s="272">
        <v>2</v>
      </c>
      <c r="F16" s="272">
        <v>6</v>
      </c>
      <c r="G16" s="273">
        <v>-4</v>
      </c>
      <c r="I16" s="410"/>
      <c r="K16" s="410"/>
    </row>
    <row r="17" spans="1:11" ht="26.1" customHeight="1" x14ac:dyDescent="0.35">
      <c r="A17" s="194" t="s">
        <v>405</v>
      </c>
      <c r="B17" s="272">
        <v>3</v>
      </c>
      <c r="C17" s="272">
        <v>1</v>
      </c>
      <c r="D17" s="273">
        <v>2</v>
      </c>
      <c r="E17" s="272">
        <v>3</v>
      </c>
      <c r="F17" s="272">
        <v>1</v>
      </c>
      <c r="G17" s="273">
        <v>2</v>
      </c>
      <c r="I17" s="410"/>
      <c r="K17" s="410"/>
    </row>
    <row r="18" spans="1:11" ht="27.9" customHeight="1" x14ac:dyDescent="0.35">
      <c r="A18" s="513" t="s">
        <v>43</v>
      </c>
      <c r="B18" s="513"/>
      <c r="C18" s="513"/>
      <c r="D18" s="513"/>
      <c r="E18" s="513"/>
      <c r="F18" s="513"/>
      <c r="G18" s="513"/>
      <c r="I18" s="410"/>
      <c r="K18" s="410"/>
    </row>
    <row r="19" spans="1:11" ht="42" customHeight="1" x14ac:dyDescent="0.35">
      <c r="A19" s="98" t="s">
        <v>296</v>
      </c>
      <c r="B19" s="274">
        <v>22</v>
      </c>
      <c r="C19" s="274">
        <v>77</v>
      </c>
      <c r="D19" s="273">
        <v>-55</v>
      </c>
      <c r="E19" s="274">
        <v>12</v>
      </c>
      <c r="F19" s="274">
        <v>55</v>
      </c>
      <c r="G19" s="273">
        <v>-43</v>
      </c>
      <c r="I19" s="410"/>
      <c r="K19" s="410"/>
    </row>
    <row r="20" spans="1:11" ht="42" customHeight="1" x14ac:dyDescent="0.35">
      <c r="A20" s="98" t="s">
        <v>272</v>
      </c>
      <c r="B20" s="274">
        <v>8</v>
      </c>
      <c r="C20" s="274">
        <v>62</v>
      </c>
      <c r="D20" s="273">
        <v>-54</v>
      </c>
      <c r="E20" s="274">
        <v>4</v>
      </c>
      <c r="F20" s="274">
        <v>41</v>
      </c>
      <c r="G20" s="273">
        <v>-37</v>
      </c>
      <c r="I20" s="410"/>
      <c r="K20" s="410"/>
    </row>
    <row r="21" spans="1:11" ht="42" customHeight="1" x14ac:dyDescent="0.35">
      <c r="A21" s="98" t="s">
        <v>358</v>
      </c>
      <c r="B21" s="274">
        <v>6</v>
      </c>
      <c r="C21" s="274">
        <v>0</v>
      </c>
      <c r="D21" s="273">
        <v>6</v>
      </c>
      <c r="E21" s="274">
        <v>4</v>
      </c>
      <c r="F21" s="274">
        <v>0</v>
      </c>
      <c r="G21" s="273">
        <v>4</v>
      </c>
      <c r="I21" s="410"/>
      <c r="K21" s="410"/>
    </row>
    <row r="22" spans="1:11" ht="24" customHeight="1" x14ac:dyDescent="0.35">
      <c r="A22" s="98" t="s">
        <v>253</v>
      </c>
      <c r="B22" s="274">
        <v>6</v>
      </c>
      <c r="C22" s="274">
        <v>2</v>
      </c>
      <c r="D22" s="273">
        <v>4</v>
      </c>
      <c r="E22" s="274">
        <v>4</v>
      </c>
      <c r="F22" s="274">
        <v>1</v>
      </c>
      <c r="G22" s="273">
        <v>3</v>
      </c>
      <c r="I22" s="410"/>
      <c r="K22" s="410"/>
    </row>
    <row r="23" spans="1:11" ht="27" customHeight="1" x14ac:dyDescent="0.35">
      <c r="A23" s="98" t="s">
        <v>147</v>
      </c>
      <c r="B23" s="274">
        <v>6</v>
      </c>
      <c r="C23" s="274">
        <v>11</v>
      </c>
      <c r="D23" s="273">
        <v>-5</v>
      </c>
      <c r="E23" s="274">
        <v>6</v>
      </c>
      <c r="F23" s="274">
        <v>8</v>
      </c>
      <c r="G23" s="273">
        <v>-2</v>
      </c>
      <c r="I23" s="410"/>
      <c r="K23" s="410"/>
    </row>
    <row r="24" spans="1:11" ht="24" customHeight="1" x14ac:dyDescent="0.35">
      <c r="A24" s="98" t="s">
        <v>401</v>
      </c>
      <c r="B24" s="274">
        <v>4</v>
      </c>
      <c r="C24" s="274">
        <v>0</v>
      </c>
      <c r="D24" s="273">
        <v>4</v>
      </c>
      <c r="E24" s="274">
        <v>4</v>
      </c>
      <c r="F24" s="274">
        <v>0</v>
      </c>
      <c r="G24" s="273">
        <v>4</v>
      </c>
      <c r="I24" s="410"/>
      <c r="K24" s="410"/>
    </row>
    <row r="25" spans="1:11" ht="24" customHeight="1" x14ac:dyDescent="0.35">
      <c r="A25" s="98" t="s">
        <v>325</v>
      </c>
      <c r="B25" s="274">
        <v>4</v>
      </c>
      <c r="C25" s="274">
        <v>0</v>
      </c>
      <c r="D25" s="273">
        <v>4</v>
      </c>
      <c r="E25" s="274">
        <v>4</v>
      </c>
      <c r="F25" s="274">
        <v>0</v>
      </c>
      <c r="G25" s="273">
        <v>4</v>
      </c>
      <c r="I25" s="410"/>
      <c r="K25" s="410"/>
    </row>
    <row r="26" spans="1:11" ht="24.9" customHeight="1" x14ac:dyDescent="0.35">
      <c r="A26" s="98" t="s">
        <v>402</v>
      </c>
      <c r="B26" s="274">
        <v>4</v>
      </c>
      <c r="C26" s="274">
        <v>0</v>
      </c>
      <c r="D26" s="273">
        <v>4</v>
      </c>
      <c r="E26" s="274">
        <v>3</v>
      </c>
      <c r="F26" s="274">
        <v>0</v>
      </c>
      <c r="G26" s="273">
        <v>3</v>
      </c>
      <c r="I26" s="410"/>
      <c r="K26" s="410"/>
    </row>
    <row r="27" spans="1:11" ht="42" customHeight="1" x14ac:dyDescent="0.35">
      <c r="A27" s="98" t="s">
        <v>404</v>
      </c>
      <c r="B27" s="274">
        <v>4</v>
      </c>
      <c r="C27" s="274">
        <v>1</v>
      </c>
      <c r="D27" s="273">
        <v>3</v>
      </c>
      <c r="E27" s="274">
        <v>2</v>
      </c>
      <c r="F27" s="274">
        <v>1</v>
      </c>
      <c r="G27" s="273">
        <v>1</v>
      </c>
      <c r="I27" s="410"/>
      <c r="K27" s="410"/>
    </row>
    <row r="28" spans="1:11" ht="24" customHeight="1" x14ac:dyDescent="0.35">
      <c r="A28" s="98" t="s">
        <v>287</v>
      </c>
      <c r="B28" s="274">
        <v>4</v>
      </c>
      <c r="C28" s="274">
        <v>0</v>
      </c>
      <c r="D28" s="273">
        <v>4</v>
      </c>
      <c r="E28" s="274">
        <v>4</v>
      </c>
      <c r="F28" s="274">
        <v>0</v>
      </c>
      <c r="G28" s="273">
        <v>4</v>
      </c>
      <c r="I28" s="410"/>
      <c r="K28" s="410"/>
    </row>
    <row r="29" spans="1:11" ht="24" customHeight="1" x14ac:dyDescent="0.35">
      <c r="A29" s="98" t="s">
        <v>409</v>
      </c>
      <c r="B29" s="274">
        <v>4</v>
      </c>
      <c r="C29" s="274">
        <v>0</v>
      </c>
      <c r="D29" s="273">
        <v>4</v>
      </c>
      <c r="E29" s="274">
        <v>3</v>
      </c>
      <c r="F29" s="274">
        <v>0</v>
      </c>
      <c r="G29" s="273">
        <v>3</v>
      </c>
      <c r="I29" s="410"/>
      <c r="K29" s="410"/>
    </row>
    <row r="30" spans="1:11" ht="26.1" customHeight="1" x14ac:dyDescent="0.35">
      <c r="A30" s="98" t="s">
        <v>406</v>
      </c>
      <c r="B30" s="274">
        <v>4</v>
      </c>
      <c r="C30" s="274">
        <v>0</v>
      </c>
      <c r="D30" s="273">
        <v>4</v>
      </c>
      <c r="E30" s="274">
        <v>4</v>
      </c>
      <c r="F30" s="274">
        <v>0</v>
      </c>
      <c r="G30" s="273">
        <v>4</v>
      </c>
      <c r="I30" s="410"/>
      <c r="K30" s="410"/>
    </row>
    <row r="31" spans="1:11" ht="24" customHeight="1" x14ac:dyDescent="0.35">
      <c r="A31" s="98" t="s">
        <v>145</v>
      </c>
      <c r="B31" s="274">
        <v>4</v>
      </c>
      <c r="C31" s="274">
        <v>12</v>
      </c>
      <c r="D31" s="273">
        <v>-8</v>
      </c>
      <c r="E31" s="274">
        <v>3</v>
      </c>
      <c r="F31" s="274">
        <v>11</v>
      </c>
      <c r="G31" s="273">
        <v>-8</v>
      </c>
      <c r="I31" s="410"/>
      <c r="K31" s="410"/>
    </row>
    <row r="32" spans="1:11" ht="27" customHeight="1" x14ac:dyDescent="0.35">
      <c r="A32" s="98" t="s">
        <v>407</v>
      </c>
      <c r="B32" s="274">
        <v>3</v>
      </c>
      <c r="C32" s="274">
        <v>2</v>
      </c>
      <c r="D32" s="273">
        <v>1</v>
      </c>
      <c r="E32" s="274">
        <v>3</v>
      </c>
      <c r="F32" s="274">
        <v>2</v>
      </c>
      <c r="G32" s="273">
        <v>1</v>
      </c>
      <c r="I32" s="410"/>
      <c r="K32" s="410"/>
    </row>
    <row r="33" spans="1:11" ht="24" customHeight="1" x14ac:dyDescent="0.35">
      <c r="A33" s="98" t="s">
        <v>408</v>
      </c>
      <c r="B33" s="274">
        <v>3</v>
      </c>
      <c r="C33" s="274">
        <v>1</v>
      </c>
      <c r="D33" s="273">
        <v>2</v>
      </c>
      <c r="E33" s="274">
        <v>2</v>
      </c>
      <c r="F33" s="274">
        <v>0</v>
      </c>
      <c r="G33" s="273">
        <v>2</v>
      </c>
      <c r="I33" s="410"/>
      <c r="K33" s="410"/>
    </row>
    <row r="34" spans="1:11" ht="32.1" customHeight="1" x14ac:dyDescent="0.35">
      <c r="A34" s="513" t="s">
        <v>44</v>
      </c>
      <c r="B34" s="513"/>
      <c r="C34" s="513"/>
      <c r="D34" s="513"/>
      <c r="E34" s="513"/>
      <c r="F34" s="513"/>
      <c r="G34" s="513"/>
      <c r="I34" s="410"/>
      <c r="K34" s="410"/>
    </row>
    <row r="35" spans="1:11" ht="25.5" customHeight="1" x14ac:dyDescent="0.35">
      <c r="A35" s="99" t="s">
        <v>273</v>
      </c>
      <c r="B35" s="274">
        <v>23</v>
      </c>
      <c r="C35" s="274">
        <v>71</v>
      </c>
      <c r="D35" s="273">
        <v>-48</v>
      </c>
      <c r="E35" s="274">
        <v>11</v>
      </c>
      <c r="F35" s="274">
        <v>54</v>
      </c>
      <c r="G35" s="273">
        <v>-43</v>
      </c>
      <c r="I35" s="410"/>
      <c r="K35" s="410"/>
    </row>
    <row r="36" spans="1:11" ht="25.5" customHeight="1" x14ac:dyDescent="0.35">
      <c r="A36" s="99" t="s">
        <v>105</v>
      </c>
      <c r="B36" s="274">
        <v>14</v>
      </c>
      <c r="C36" s="274">
        <v>99</v>
      </c>
      <c r="D36" s="273">
        <v>-85</v>
      </c>
      <c r="E36" s="274">
        <v>9</v>
      </c>
      <c r="F36" s="274">
        <v>74</v>
      </c>
      <c r="G36" s="273">
        <v>-65</v>
      </c>
      <c r="I36" s="410"/>
      <c r="K36" s="410"/>
    </row>
    <row r="37" spans="1:11" ht="24" customHeight="1" x14ac:dyDescent="0.35">
      <c r="A37" s="99" t="s">
        <v>151</v>
      </c>
      <c r="B37" s="274">
        <v>10</v>
      </c>
      <c r="C37" s="274">
        <v>1</v>
      </c>
      <c r="D37" s="273">
        <v>9</v>
      </c>
      <c r="E37" s="274">
        <v>9</v>
      </c>
      <c r="F37" s="274">
        <v>1</v>
      </c>
      <c r="G37" s="273">
        <v>8</v>
      </c>
      <c r="I37" s="410"/>
      <c r="K37" s="410"/>
    </row>
    <row r="38" spans="1:11" ht="25.5" customHeight="1" x14ac:dyDescent="0.35">
      <c r="A38" s="99" t="s">
        <v>348</v>
      </c>
      <c r="B38" s="274">
        <v>5</v>
      </c>
      <c r="C38" s="274">
        <v>7</v>
      </c>
      <c r="D38" s="273">
        <v>-2</v>
      </c>
      <c r="E38" s="274">
        <v>2</v>
      </c>
      <c r="F38" s="274">
        <v>4</v>
      </c>
      <c r="G38" s="273">
        <v>-2</v>
      </c>
      <c r="I38" s="410"/>
      <c r="K38" s="410"/>
    </row>
    <row r="39" spans="1:11" ht="24.9" customHeight="1" x14ac:dyDescent="0.35">
      <c r="A39" s="99" t="s">
        <v>122</v>
      </c>
      <c r="B39" s="274">
        <v>5</v>
      </c>
      <c r="C39" s="274">
        <v>13</v>
      </c>
      <c r="D39" s="273">
        <v>-8</v>
      </c>
      <c r="E39" s="274">
        <v>0</v>
      </c>
      <c r="F39" s="274">
        <v>11</v>
      </c>
      <c r="G39" s="273">
        <v>-11</v>
      </c>
      <c r="I39" s="410"/>
      <c r="K39" s="410"/>
    </row>
    <row r="40" spans="1:11" ht="25.5" customHeight="1" x14ac:dyDescent="0.35">
      <c r="A40" s="99" t="s">
        <v>403</v>
      </c>
      <c r="B40" s="274">
        <v>5</v>
      </c>
      <c r="C40" s="274">
        <v>2</v>
      </c>
      <c r="D40" s="273">
        <v>3</v>
      </c>
      <c r="E40" s="274">
        <v>2</v>
      </c>
      <c r="F40" s="274">
        <v>0</v>
      </c>
      <c r="G40" s="273">
        <v>2</v>
      </c>
      <c r="I40" s="410"/>
      <c r="K40" s="410"/>
    </row>
    <row r="41" spans="1:11" ht="27" customHeight="1" x14ac:dyDescent="0.35">
      <c r="A41" s="99" t="s">
        <v>329</v>
      </c>
      <c r="B41" s="274">
        <v>4</v>
      </c>
      <c r="C41" s="274">
        <v>2</v>
      </c>
      <c r="D41" s="273">
        <v>2</v>
      </c>
      <c r="E41" s="274">
        <v>1</v>
      </c>
      <c r="F41" s="274">
        <v>2</v>
      </c>
      <c r="G41" s="273">
        <v>-1</v>
      </c>
      <c r="I41" s="410"/>
      <c r="K41" s="410"/>
    </row>
    <row r="42" spans="1:11" ht="26.1" customHeight="1" x14ac:dyDescent="0.35">
      <c r="A42" s="99" t="s">
        <v>149</v>
      </c>
      <c r="B42" s="274">
        <v>3</v>
      </c>
      <c r="C42" s="274">
        <v>1</v>
      </c>
      <c r="D42" s="273">
        <v>2</v>
      </c>
      <c r="E42" s="274">
        <v>3</v>
      </c>
      <c r="F42" s="274">
        <v>1</v>
      </c>
      <c r="G42" s="273">
        <v>2</v>
      </c>
      <c r="I42" s="410"/>
      <c r="K42" s="410"/>
    </row>
    <row r="43" spans="1:11" ht="42" customHeight="1" x14ac:dyDescent="0.35">
      <c r="A43" s="99" t="s">
        <v>366</v>
      </c>
      <c r="B43" s="274">
        <v>3</v>
      </c>
      <c r="C43" s="274">
        <v>0</v>
      </c>
      <c r="D43" s="273">
        <v>3</v>
      </c>
      <c r="E43" s="274">
        <v>1</v>
      </c>
      <c r="F43" s="274">
        <v>0</v>
      </c>
      <c r="G43" s="273">
        <v>1</v>
      </c>
      <c r="I43" s="410"/>
      <c r="K43" s="410"/>
    </row>
    <row r="44" spans="1:11" s="117" customFormat="1" ht="27" customHeight="1" x14ac:dyDescent="0.35">
      <c r="A44" s="116" t="s">
        <v>113</v>
      </c>
      <c r="B44" s="275">
        <v>3</v>
      </c>
      <c r="C44" s="275">
        <v>21</v>
      </c>
      <c r="D44" s="273">
        <v>-18</v>
      </c>
      <c r="E44" s="275">
        <v>0</v>
      </c>
      <c r="F44" s="275">
        <v>15</v>
      </c>
      <c r="G44" s="273">
        <v>-15</v>
      </c>
      <c r="I44" s="410"/>
      <c r="J44" s="91"/>
      <c r="K44" s="410"/>
    </row>
    <row r="45" spans="1:11" ht="42" customHeight="1" x14ac:dyDescent="0.35">
      <c r="A45" s="99" t="s">
        <v>410</v>
      </c>
      <c r="B45" s="274">
        <v>3</v>
      </c>
      <c r="C45" s="274">
        <v>0</v>
      </c>
      <c r="D45" s="273">
        <v>3</v>
      </c>
      <c r="E45" s="274">
        <v>3</v>
      </c>
      <c r="F45" s="274">
        <v>0</v>
      </c>
      <c r="G45" s="273">
        <v>3</v>
      </c>
      <c r="I45" s="410"/>
      <c r="K45" s="410"/>
    </row>
    <row r="46" spans="1:11" ht="38.4" customHeight="1" x14ac:dyDescent="0.35">
      <c r="A46" s="513" t="s">
        <v>45</v>
      </c>
      <c r="B46" s="513"/>
      <c r="C46" s="513"/>
      <c r="D46" s="513"/>
      <c r="E46" s="513"/>
      <c r="F46" s="513"/>
      <c r="G46" s="513"/>
      <c r="I46" s="410"/>
      <c r="K46" s="410"/>
    </row>
    <row r="47" spans="1:11" ht="25.5" customHeight="1" x14ac:dyDescent="0.35">
      <c r="A47" s="98" t="s">
        <v>302</v>
      </c>
      <c r="B47" s="274">
        <v>9</v>
      </c>
      <c r="C47" s="274">
        <v>183</v>
      </c>
      <c r="D47" s="273">
        <v>-174</v>
      </c>
      <c r="E47" s="274">
        <v>5</v>
      </c>
      <c r="F47" s="274">
        <v>127</v>
      </c>
      <c r="G47" s="273">
        <v>-122</v>
      </c>
      <c r="I47" s="410"/>
      <c r="K47" s="410"/>
    </row>
    <row r="48" spans="1:11" ht="25.5" customHeight="1" x14ac:dyDescent="0.35">
      <c r="A48" s="98" t="s">
        <v>117</v>
      </c>
      <c r="B48" s="274">
        <v>8</v>
      </c>
      <c r="C48" s="274">
        <v>21</v>
      </c>
      <c r="D48" s="273">
        <v>-13</v>
      </c>
      <c r="E48" s="274">
        <v>5</v>
      </c>
      <c r="F48" s="274">
        <v>16</v>
      </c>
      <c r="G48" s="273">
        <v>-11</v>
      </c>
      <c r="I48" s="410"/>
      <c r="K48" s="410"/>
    </row>
    <row r="49" spans="1:11" ht="25.5" customHeight="1" x14ac:dyDescent="0.35">
      <c r="A49" s="98" t="s">
        <v>123</v>
      </c>
      <c r="B49" s="274">
        <v>7</v>
      </c>
      <c r="C49" s="274">
        <v>38</v>
      </c>
      <c r="D49" s="273">
        <v>-31</v>
      </c>
      <c r="E49" s="274">
        <v>4</v>
      </c>
      <c r="F49" s="274">
        <v>28</v>
      </c>
      <c r="G49" s="273">
        <v>-24</v>
      </c>
      <c r="I49" s="410"/>
      <c r="K49" s="410"/>
    </row>
    <row r="50" spans="1:11" ht="25.5" customHeight="1" x14ac:dyDescent="0.35">
      <c r="A50" s="98" t="s">
        <v>157</v>
      </c>
      <c r="B50" s="272">
        <v>4</v>
      </c>
      <c r="C50" s="274">
        <v>27</v>
      </c>
      <c r="D50" s="273">
        <v>-23</v>
      </c>
      <c r="E50" s="274">
        <v>1</v>
      </c>
      <c r="F50" s="274">
        <v>18</v>
      </c>
      <c r="G50" s="273">
        <v>-17</v>
      </c>
      <c r="I50" s="410"/>
      <c r="K50" s="410"/>
    </row>
    <row r="51" spans="1:11" ht="25.5" customHeight="1" x14ac:dyDescent="0.35">
      <c r="A51" s="98" t="s">
        <v>156</v>
      </c>
      <c r="B51" s="274">
        <v>3</v>
      </c>
      <c r="C51" s="274">
        <v>15</v>
      </c>
      <c r="D51" s="273">
        <v>-12</v>
      </c>
      <c r="E51" s="274">
        <v>2</v>
      </c>
      <c r="F51" s="274">
        <v>9</v>
      </c>
      <c r="G51" s="273">
        <v>-7</v>
      </c>
      <c r="I51" s="410"/>
      <c r="K51" s="410"/>
    </row>
    <row r="52" spans="1:11" ht="25.5" customHeight="1" x14ac:dyDescent="0.35">
      <c r="A52" s="98" t="s">
        <v>303</v>
      </c>
      <c r="B52" s="274">
        <v>3</v>
      </c>
      <c r="C52" s="274">
        <v>19</v>
      </c>
      <c r="D52" s="273">
        <v>-16</v>
      </c>
      <c r="E52" s="274">
        <v>1</v>
      </c>
      <c r="F52" s="274">
        <v>18</v>
      </c>
      <c r="G52" s="273">
        <v>-17</v>
      </c>
      <c r="I52" s="410"/>
      <c r="K52" s="410"/>
    </row>
    <row r="53" spans="1:11" ht="25.5" customHeight="1" x14ac:dyDescent="0.35">
      <c r="A53" s="98" t="s">
        <v>155</v>
      </c>
      <c r="B53" s="274">
        <v>3</v>
      </c>
      <c r="C53" s="274">
        <v>17</v>
      </c>
      <c r="D53" s="273">
        <v>-14</v>
      </c>
      <c r="E53" s="274">
        <v>3</v>
      </c>
      <c r="F53" s="274">
        <v>14</v>
      </c>
      <c r="G53" s="273">
        <v>-11</v>
      </c>
      <c r="I53" s="410"/>
      <c r="K53" s="410"/>
    </row>
    <row r="54" spans="1:11" ht="38.4" customHeight="1" x14ac:dyDescent="0.35">
      <c r="A54" s="513" t="s">
        <v>46</v>
      </c>
      <c r="B54" s="513"/>
      <c r="C54" s="513"/>
      <c r="D54" s="513"/>
      <c r="E54" s="513"/>
      <c r="F54" s="513"/>
      <c r="G54" s="513"/>
      <c r="I54" s="410"/>
      <c r="K54" s="410"/>
    </row>
    <row r="55" spans="1:11" ht="25.5" customHeight="1" x14ac:dyDescent="0.35">
      <c r="A55" s="98" t="s">
        <v>100</v>
      </c>
      <c r="B55" s="274">
        <v>28</v>
      </c>
      <c r="C55" s="274">
        <v>247</v>
      </c>
      <c r="D55" s="273">
        <v>-219</v>
      </c>
      <c r="E55" s="274">
        <v>21</v>
      </c>
      <c r="F55" s="274">
        <v>183</v>
      </c>
      <c r="G55" s="273">
        <v>-162</v>
      </c>
      <c r="I55" s="410"/>
      <c r="K55" s="410"/>
    </row>
    <row r="56" spans="1:11" ht="25.5" customHeight="1" x14ac:dyDescent="0.35">
      <c r="A56" s="98" t="s">
        <v>102</v>
      </c>
      <c r="B56" s="274">
        <v>21</v>
      </c>
      <c r="C56" s="274">
        <v>126</v>
      </c>
      <c r="D56" s="273">
        <v>-105</v>
      </c>
      <c r="E56" s="274">
        <v>13</v>
      </c>
      <c r="F56" s="274">
        <v>92</v>
      </c>
      <c r="G56" s="273">
        <v>-79</v>
      </c>
      <c r="I56" s="410"/>
      <c r="K56" s="410"/>
    </row>
    <row r="57" spans="1:11" ht="25.5" customHeight="1" x14ac:dyDescent="0.35">
      <c r="A57" s="98" t="s">
        <v>274</v>
      </c>
      <c r="B57" s="274">
        <v>9</v>
      </c>
      <c r="C57" s="274">
        <v>80</v>
      </c>
      <c r="D57" s="273">
        <v>-71</v>
      </c>
      <c r="E57" s="274">
        <v>8</v>
      </c>
      <c r="F57" s="274">
        <v>60</v>
      </c>
      <c r="G57" s="273">
        <v>-52</v>
      </c>
      <c r="I57" s="410"/>
      <c r="K57" s="410"/>
    </row>
    <row r="58" spans="1:11" ht="25.5" customHeight="1" x14ac:dyDescent="0.35">
      <c r="A58" s="98" t="s">
        <v>127</v>
      </c>
      <c r="B58" s="274">
        <v>8</v>
      </c>
      <c r="C58" s="274">
        <v>17</v>
      </c>
      <c r="D58" s="273">
        <v>-9</v>
      </c>
      <c r="E58" s="274">
        <v>3</v>
      </c>
      <c r="F58" s="274">
        <v>10</v>
      </c>
      <c r="G58" s="273">
        <v>-7</v>
      </c>
      <c r="I58" s="410"/>
      <c r="K58" s="410"/>
    </row>
    <row r="59" spans="1:11" ht="96" customHeight="1" x14ac:dyDescent="0.35">
      <c r="A59" s="98" t="s">
        <v>368</v>
      </c>
      <c r="B59" s="274">
        <v>8</v>
      </c>
      <c r="C59" s="274">
        <v>39</v>
      </c>
      <c r="D59" s="273">
        <v>-31</v>
      </c>
      <c r="E59" s="274">
        <v>4</v>
      </c>
      <c r="F59" s="274">
        <v>27</v>
      </c>
      <c r="G59" s="273">
        <v>-23</v>
      </c>
      <c r="I59" s="410"/>
      <c r="K59" s="410"/>
    </row>
    <row r="60" spans="1:11" ht="24" customHeight="1" x14ac:dyDescent="0.35">
      <c r="A60" s="98" t="s">
        <v>162</v>
      </c>
      <c r="B60" s="274">
        <v>6</v>
      </c>
      <c r="C60" s="274">
        <v>24</v>
      </c>
      <c r="D60" s="273">
        <v>-18</v>
      </c>
      <c r="E60" s="274">
        <v>4</v>
      </c>
      <c r="F60" s="274">
        <v>17</v>
      </c>
      <c r="G60" s="273">
        <v>-13</v>
      </c>
      <c r="I60" s="410"/>
      <c r="K60" s="410"/>
    </row>
    <row r="61" spans="1:11" ht="25.5" customHeight="1" x14ac:dyDescent="0.35">
      <c r="A61" s="98" t="s">
        <v>120</v>
      </c>
      <c r="B61" s="274">
        <v>5</v>
      </c>
      <c r="C61" s="274">
        <v>18</v>
      </c>
      <c r="D61" s="273">
        <v>-13</v>
      </c>
      <c r="E61" s="274">
        <v>4</v>
      </c>
      <c r="F61" s="274">
        <v>11</v>
      </c>
      <c r="G61" s="273">
        <v>-7</v>
      </c>
      <c r="I61" s="410"/>
      <c r="K61" s="410"/>
    </row>
    <row r="62" spans="1:11" ht="24.9" customHeight="1" x14ac:dyDescent="0.35">
      <c r="A62" s="98" t="s">
        <v>106</v>
      </c>
      <c r="B62" s="274">
        <v>5</v>
      </c>
      <c r="C62" s="274">
        <v>115</v>
      </c>
      <c r="D62" s="273">
        <v>-110</v>
      </c>
      <c r="E62" s="274">
        <v>2</v>
      </c>
      <c r="F62" s="274">
        <v>84</v>
      </c>
      <c r="G62" s="273">
        <v>-82</v>
      </c>
      <c r="I62" s="410"/>
      <c r="K62" s="410"/>
    </row>
    <row r="63" spans="1:11" ht="25.5" customHeight="1" x14ac:dyDescent="0.35">
      <c r="A63" s="98" t="s">
        <v>121</v>
      </c>
      <c r="B63" s="274">
        <v>4</v>
      </c>
      <c r="C63" s="274">
        <v>24</v>
      </c>
      <c r="D63" s="273">
        <v>-20</v>
      </c>
      <c r="E63" s="274">
        <v>2</v>
      </c>
      <c r="F63" s="274">
        <v>20</v>
      </c>
      <c r="G63" s="273">
        <v>-18</v>
      </c>
      <c r="I63" s="410"/>
      <c r="K63" s="410"/>
    </row>
    <row r="64" spans="1:11" ht="27" customHeight="1" x14ac:dyDescent="0.35">
      <c r="A64" s="98" t="s">
        <v>107</v>
      </c>
      <c r="B64" s="274">
        <v>4</v>
      </c>
      <c r="C64" s="274">
        <v>40</v>
      </c>
      <c r="D64" s="273">
        <v>-36</v>
      </c>
      <c r="E64" s="274">
        <v>1</v>
      </c>
      <c r="F64" s="274">
        <v>29</v>
      </c>
      <c r="G64" s="273">
        <v>-28</v>
      </c>
      <c r="I64" s="410"/>
      <c r="K64" s="410"/>
    </row>
    <row r="65" spans="1:11" ht="38.4" customHeight="1" x14ac:dyDescent="0.35">
      <c r="A65" s="513" t="s">
        <v>47</v>
      </c>
      <c r="B65" s="513"/>
      <c r="C65" s="513"/>
      <c r="D65" s="513"/>
      <c r="E65" s="513"/>
      <c r="F65" s="513"/>
      <c r="G65" s="513"/>
      <c r="I65" s="410"/>
      <c r="K65" s="410"/>
    </row>
    <row r="66" spans="1:11" ht="25.5" customHeight="1" x14ac:dyDescent="0.35">
      <c r="A66" s="98" t="s">
        <v>168</v>
      </c>
      <c r="B66" s="274">
        <v>3</v>
      </c>
      <c r="C66" s="274">
        <v>6</v>
      </c>
      <c r="D66" s="273">
        <v>-3</v>
      </c>
      <c r="E66" s="274">
        <v>2</v>
      </c>
      <c r="F66" s="274">
        <v>5</v>
      </c>
      <c r="G66" s="273">
        <v>-3</v>
      </c>
      <c r="I66" s="410"/>
      <c r="K66" s="410"/>
    </row>
    <row r="67" spans="1:11" ht="38.4" customHeight="1" x14ac:dyDescent="0.35">
      <c r="A67" s="513" t="s">
        <v>48</v>
      </c>
      <c r="B67" s="513"/>
      <c r="C67" s="513"/>
      <c r="D67" s="513"/>
      <c r="E67" s="513"/>
      <c r="F67" s="513"/>
      <c r="G67" s="513"/>
      <c r="I67" s="410"/>
      <c r="K67" s="410"/>
    </row>
    <row r="68" spans="1:11" ht="42" customHeight="1" x14ac:dyDescent="0.35">
      <c r="A68" s="98" t="s">
        <v>298</v>
      </c>
      <c r="B68" s="274">
        <v>16</v>
      </c>
      <c r="C68" s="274">
        <v>5</v>
      </c>
      <c r="D68" s="273">
        <v>11</v>
      </c>
      <c r="E68" s="274">
        <v>15</v>
      </c>
      <c r="F68" s="274">
        <v>4</v>
      </c>
      <c r="G68" s="273">
        <v>11</v>
      </c>
      <c r="I68" s="410"/>
      <c r="K68" s="410"/>
    </row>
    <row r="69" spans="1:11" ht="25.5" customHeight="1" x14ac:dyDescent="0.35">
      <c r="A69" s="98" t="s">
        <v>108</v>
      </c>
      <c r="B69" s="274">
        <v>16</v>
      </c>
      <c r="C69" s="274">
        <v>38</v>
      </c>
      <c r="D69" s="273">
        <v>-22</v>
      </c>
      <c r="E69" s="274">
        <v>15</v>
      </c>
      <c r="F69" s="274">
        <v>32</v>
      </c>
      <c r="G69" s="273">
        <v>-17</v>
      </c>
      <c r="I69" s="410"/>
      <c r="K69" s="410"/>
    </row>
    <row r="70" spans="1:11" ht="42" customHeight="1" x14ac:dyDescent="0.35">
      <c r="A70" s="97" t="s">
        <v>116</v>
      </c>
      <c r="B70" s="274">
        <v>12</v>
      </c>
      <c r="C70" s="274">
        <v>4</v>
      </c>
      <c r="D70" s="273">
        <v>8</v>
      </c>
      <c r="E70" s="274">
        <v>10</v>
      </c>
      <c r="F70" s="274">
        <v>3</v>
      </c>
      <c r="G70" s="273">
        <v>7</v>
      </c>
      <c r="I70" s="410"/>
      <c r="K70" s="410"/>
    </row>
    <row r="71" spans="1:11" ht="27" customHeight="1" x14ac:dyDescent="0.35">
      <c r="A71" s="98" t="s">
        <v>398</v>
      </c>
      <c r="B71" s="274">
        <v>11</v>
      </c>
      <c r="C71" s="274">
        <v>6</v>
      </c>
      <c r="D71" s="273">
        <v>5</v>
      </c>
      <c r="E71" s="274">
        <v>8</v>
      </c>
      <c r="F71" s="274">
        <v>4</v>
      </c>
      <c r="G71" s="273">
        <v>4</v>
      </c>
      <c r="I71" s="410"/>
      <c r="K71" s="410"/>
    </row>
    <row r="72" spans="1:11" ht="26.1" customHeight="1" x14ac:dyDescent="0.35">
      <c r="A72" s="98" t="s">
        <v>132</v>
      </c>
      <c r="B72" s="274">
        <v>9</v>
      </c>
      <c r="C72" s="274">
        <v>21</v>
      </c>
      <c r="D72" s="273">
        <v>-12</v>
      </c>
      <c r="E72" s="274">
        <v>9</v>
      </c>
      <c r="F72" s="274">
        <v>16</v>
      </c>
      <c r="G72" s="273">
        <v>-7</v>
      </c>
      <c r="I72" s="410"/>
      <c r="K72" s="410"/>
    </row>
    <row r="73" spans="1:11" ht="26.1" customHeight="1" x14ac:dyDescent="0.35">
      <c r="A73" s="98" t="s">
        <v>319</v>
      </c>
      <c r="B73" s="274">
        <v>7</v>
      </c>
      <c r="C73" s="274">
        <v>5</v>
      </c>
      <c r="D73" s="273">
        <v>2</v>
      </c>
      <c r="E73" s="274">
        <v>4</v>
      </c>
      <c r="F73" s="274">
        <v>1</v>
      </c>
      <c r="G73" s="273">
        <v>3</v>
      </c>
      <c r="I73" s="410"/>
      <c r="K73" s="410"/>
    </row>
    <row r="74" spans="1:11" ht="37.5" customHeight="1" x14ac:dyDescent="0.35">
      <c r="A74" s="98" t="s">
        <v>400</v>
      </c>
      <c r="B74" s="274">
        <v>5</v>
      </c>
      <c r="C74" s="274">
        <v>0</v>
      </c>
      <c r="D74" s="273">
        <v>5</v>
      </c>
      <c r="E74" s="274">
        <v>3</v>
      </c>
      <c r="F74" s="274">
        <v>0</v>
      </c>
      <c r="G74" s="273">
        <v>3</v>
      </c>
      <c r="I74" s="410"/>
      <c r="K74" s="410"/>
    </row>
    <row r="75" spans="1:11" ht="27" customHeight="1" x14ac:dyDescent="0.35">
      <c r="A75" s="98" t="s">
        <v>111</v>
      </c>
      <c r="B75" s="274">
        <v>5</v>
      </c>
      <c r="C75" s="274">
        <v>19</v>
      </c>
      <c r="D75" s="273">
        <v>-14</v>
      </c>
      <c r="E75" s="274">
        <v>4</v>
      </c>
      <c r="F75" s="274">
        <v>13</v>
      </c>
      <c r="G75" s="273">
        <v>-9</v>
      </c>
      <c r="I75" s="410"/>
      <c r="K75" s="410"/>
    </row>
    <row r="76" spans="1:11" ht="42" customHeight="1" x14ac:dyDescent="0.35">
      <c r="A76" s="98" t="s">
        <v>128</v>
      </c>
      <c r="B76" s="274">
        <v>4</v>
      </c>
      <c r="C76" s="274">
        <v>15</v>
      </c>
      <c r="D76" s="273">
        <v>-11</v>
      </c>
      <c r="E76" s="274">
        <v>2</v>
      </c>
      <c r="F76" s="274">
        <v>12</v>
      </c>
      <c r="G76" s="273">
        <v>-10</v>
      </c>
      <c r="I76" s="410"/>
      <c r="K76" s="410"/>
    </row>
    <row r="77" spans="1:11" ht="26.1" customHeight="1" x14ac:dyDescent="0.35">
      <c r="A77" s="98" t="s">
        <v>299</v>
      </c>
      <c r="B77" s="274">
        <v>4</v>
      </c>
      <c r="C77" s="274">
        <v>11</v>
      </c>
      <c r="D77" s="273">
        <v>-7</v>
      </c>
      <c r="E77" s="274">
        <v>1</v>
      </c>
      <c r="F77" s="274">
        <v>8</v>
      </c>
      <c r="G77" s="273">
        <v>-7</v>
      </c>
      <c r="I77" s="410"/>
      <c r="K77" s="410"/>
    </row>
    <row r="78" spans="1:11" ht="24" customHeight="1" x14ac:dyDescent="0.35">
      <c r="A78" s="98" t="s">
        <v>411</v>
      </c>
      <c r="B78" s="274">
        <v>4</v>
      </c>
      <c r="C78" s="274">
        <v>1</v>
      </c>
      <c r="D78" s="273">
        <v>3</v>
      </c>
      <c r="E78" s="274">
        <v>4</v>
      </c>
      <c r="F78" s="274">
        <v>1</v>
      </c>
      <c r="G78" s="273">
        <v>3</v>
      </c>
      <c r="I78" s="410"/>
      <c r="K78" s="410"/>
    </row>
    <row r="79" spans="1:11" ht="24" customHeight="1" x14ac:dyDescent="0.35">
      <c r="A79" s="98" t="s">
        <v>195</v>
      </c>
      <c r="B79" s="274">
        <v>4</v>
      </c>
      <c r="C79" s="274">
        <v>26</v>
      </c>
      <c r="D79" s="273">
        <v>-22</v>
      </c>
      <c r="E79" s="274">
        <v>4</v>
      </c>
      <c r="F79" s="274">
        <v>17</v>
      </c>
      <c r="G79" s="273">
        <v>-13</v>
      </c>
      <c r="I79" s="410"/>
      <c r="K79" s="410"/>
    </row>
    <row r="80" spans="1:11" ht="42" customHeight="1" x14ac:dyDescent="0.35">
      <c r="A80" s="98" t="s">
        <v>412</v>
      </c>
      <c r="B80" s="274">
        <v>3</v>
      </c>
      <c r="C80" s="274">
        <v>1</v>
      </c>
      <c r="D80" s="273">
        <v>2</v>
      </c>
      <c r="E80" s="274">
        <v>3</v>
      </c>
      <c r="F80" s="274">
        <v>1</v>
      </c>
      <c r="G80" s="273">
        <v>2</v>
      </c>
      <c r="I80" s="410"/>
      <c r="K80" s="410"/>
    </row>
    <row r="81" spans="1:11" ht="27" customHeight="1" x14ac:dyDescent="0.35">
      <c r="A81" s="98" t="s">
        <v>185</v>
      </c>
      <c r="B81" s="274">
        <v>3</v>
      </c>
      <c r="C81" s="274">
        <v>6</v>
      </c>
      <c r="D81" s="273">
        <v>-3</v>
      </c>
      <c r="E81" s="274">
        <v>3</v>
      </c>
      <c r="F81" s="274">
        <v>4</v>
      </c>
      <c r="G81" s="273">
        <v>-1</v>
      </c>
      <c r="I81" s="410"/>
      <c r="K81" s="410"/>
    </row>
    <row r="82" spans="1:11" ht="42" customHeight="1" x14ac:dyDescent="0.35">
      <c r="A82" s="98" t="s">
        <v>413</v>
      </c>
      <c r="B82" s="274">
        <v>3</v>
      </c>
      <c r="C82" s="274">
        <v>2</v>
      </c>
      <c r="D82" s="273">
        <v>1</v>
      </c>
      <c r="E82" s="274">
        <v>3</v>
      </c>
      <c r="F82" s="274">
        <v>2</v>
      </c>
      <c r="G82" s="273">
        <v>1</v>
      </c>
      <c r="I82" s="410"/>
      <c r="K82" s="410"/>
    </row>
    <row r="83" spans="1:11" ht="45.75" customHeight="1" x14ac:dyDescent="0.35">
      <c r="A83" s="513" t="s">
        <v>49</v>
      </c>
      <c r="B83" s="513"/>
      <c r="C83" s="513"/>
      <c r="D83" s="513"/>
      <c r="E83" s="513"/>
      <c r="F83" s="513"/>
      <c r="G83" s="513"/>
      <c r="I83" s="410"/>
      <c r="K83" s="410"/>
    </row>
    <row r="84" spans="1:11" ht="24" customHeight="1" x14ac:dyDescent="0.35">
      <c r="A84" s="98" t="s">
        <v>98</v>
      </c>
      <c r="B84" s="274">
        <v>32</v>
      </c>
      <c r="C84" s="274">
        <v>101</v>
      </c>
      <c r="D84" s="273">
        <v>-69</v>
      </c>
      <c r="E84" s="274">
        <v>25</v>
      </c>
      <c r="F84" s="274">
        <v>72</v>
      </c>
      <c r="G84" s="273">
        <v>-47</v>
      </c>
      <c r="I84" s="410"/>
      <c r="K84" s="410"/>
    </row>
    <row r="85" spans="1:11" ht="42" customHeight="1" x14ac:dyDescent="0.35">
      <c r="A85" s="98" t="s">
        <v>399</v>
      </c>
      <c r="B85" s="274">
        <v>9</v>
      </c>
      <c r="C85" s="274">
        <v>3</v>
      </c>
      <c r="D85" s="273">
        <v>6</v>
      </c>
      <c r="E85" s="274">
        <v>8</v>
      </c>
      <c r="F85" s="274">
        <v>3</v>
      </c>
      <c r="G85" s="273">
        <v>5</v>
      </c>
      <c r="I85" s="410"/>
      <c r="K85" s="410"/>
    </row>
    <row r="86" spans="1:11" ht="25.5" customHeight="1" x14ac:dyDescent="0.35">
      <c r="A86" s="98" t="s">
        <v>175</v>
      </c>
      <c r="B86" s="274">
        <v>6</v>
      </c>
      <c r="C86" s="274">
        <v>5</v>
      </c>
      <c r="D86" s="273">
        <v>1</v>
      </c>
      <c r="E86" s="274">
        <v>5</v>
      </c>
      <c r="F86" s="274">
        <v>4</v>
      </c>
      <c r="G86" s="273">
        <v>1</v>
      </c>
      <c r="I86" s="410"/>
      <c r="K86" s="410"/>
    </row>
    <row r="87" spans="1:11" ht="26.1" customHeight="1" x14ac:dyDescent="0.35">
      <c r="A87" s="98" t="s">
        <v>104</v>
      </c>
      <c r="B87" s="274">
        <v>5</v>
      </c>
      <c r="C87" s="274">
        <v>11</v>
      </c>
      <c r="D87" s="273">
        <v>-6</v>
      </c>
      <c r="E87" s="274">
        <v>3</v>
      </c>
      <c r="F87" s="274">
        <v>4</v>
      </c>
      <c r="G87" s="273">
        <v>-1</v>
      </c>
      <c r="I87" s="410"/>
      <c r="K87" s="410"/>
    </row>
    <row r="88" spans="1:11" ht="24" customHeight="1" x14ac:dyDescent="0.35">
      <c r="A88" s="98" t="s">
        <v>109</v>
      </c>
      <c r="B88" s="274">
        <v>5</v>
      </c>
      <c r="C88" s="274">
        <v>27</v>
      </c>
      <c r="D88" s="273">
        <v>-22</v>
      </c>
      <c r="E88" s="274">
        <v>2</v>
      </c>
      <c r="F88" s="274">
        <v>22</v>
      </c>
      <c r="G88" s="273">
        <v>-20</v>
      </c>
      <c r="I88" s="410"/>
      <c r="K88" s="410"/>
    </row>
    <row r="89" spans="1:11" ht="27" customHeight="1" x14ac:dyDescent="0.35">
      <c r="A89" s="98" t="s">
        <v>101</v>
      </c>
      <c r="B89" s="274">
        <v>4</v>
      </c>
      <c r="C89" s="274">
        <v>20</v>
      </c>
      <c r="D89" s="273">
        <v>-16</v>
      </c>
      <c r="E89" s="274">
        <v>0</v>
      </c>
      <c r="F89" s="274">
        <v>9</v>
      </c>
      <c r="G89" s="273">
        <v>-9</v>
      </c>
      <c r="I89" s="410"/>
      <c r="K89" s="410"/>
    </row>
    <row r="90" spans="1:11" ht="25.5" customHeight="1" x14ac:dyDescent="0.35">
      <c r="A90" s="98" t="s">
        <v>414</v>
      </c>
      <c r="B90" s="274">
        <v>4</v>
      </c>
      <c r="C90" s="274">
        <v>0</v>
      </c>
      <c r="D90" s="273">
        <v>4</v>
      </c>
      <c r="E90" s="274">
        <v>4</v>
      </c>
      <c r="F90" s="274">
        <v>0</v>
      </c>
      <c r="G90" s="273">
        <v>4</v>
      </c>
      <c r="I90" s="410"/>
      <c r="K90" s="410"/>
    </row>
    <row r="91" spans="1:11" ht="25.5" customHeight="1" x14ac:dyDescent="0.35">
      <c r="A91" s="98" t="s">
        <v>174</v>
      </c>
      <c r="B91" s="274">
        <v>3</v>
      </c>
      <c r="C91" s="274">
        <v>2</v>
      </c>
      <c r="D91" s="273">
        <v>1</v>
      </c>
      <c r="E91" s="274">
        <v>3</v>
      </c>
      <c r="F91" s="274">
        <v>2</v>
      </c>
      <c r="G91" s="273">
        <v>1</v>
      </c>
      <c r="I91" s="410"/>
      <c r="K91" s="410"/>
    </row>
    <row r="92" spans="1:11" ht="24" customHeight="1" x14ac:dyDescent="0.35">
      <c r="A92" s="98" t="s">
        <v>415</v>
      </c>
      <c r="B92" s="274">
        <v>3</v>
      </c>
      <c r="C92" s="274">
        <v>3</v>
      </c>
      <c r="D92" s="273">
        <v>0</v>
      </c>
      <c r="E92" s="274">
        <v>0</v>
      </c>
      <c r="F92" s="274">
        <v>3</v>
      </c>
      <c r="G92" s="273">
        <v>-3</v>
      </c>
      <c r="I92" s="410"/>
      <c r="K92" s="410"/>
    </row>
    <row r="93" spans="1:11" ht="27.9" customHeight="1" x14ac:dyDescent="0.35">
      <c r="A93" s="513" t="s">
        <v>177</v>
      </c>
      <c r="B93" s="513"/>
      <c r="C93" s="513"/>
      <c r="D93" s="513"/>
      <c r="E93" s="513"/>
      <c r="F93" s="513"/>
      <c r="G93" s="513"/>
      <c r="I93" s="410"/>
      <c r="K93" s="410"/>
    </row>
    <row r="94" spans="1:11" ht="24" customHeight="1" x14ac:dyDescent="0.35">
      <c r="A94" s="98" t="s">
        <v>103</v>
      </c>
      <c r="B94" s="274">
        <v>14</v>
      </c>
      <c r="C94" s="274">
        <v>97</v>
      </c>
      <c r="D94" s="273">
        <v>-83</v>
      </c>
      <c r="E94" s="274">
        <v>8</v>
      </c>
      <c r="F94" s="274">
        <v>80</v>
      </c>
      <c r="G94" s="273">
        <v>-72</v>
      </c>
      <c r="I94" s="410"/>
      <c r="K94" s="410"/>
    </row>
    <row r="95" spans="1:11" ht="27" customHeight="1" x14ac:dyDescent="0.35">
      <c r="A95" s="98" t="s">
        <v>99</v>
      </c>
      <c r="B95" s="274">
        <v>12</v>
      </c>
      <c r="C95" s="274">
        <v>256</v>
      </c>
      <c r="D95" s="273">
        <v>-244</v>
      </c>
      <c r="E95" s="274">
        <v>8</v>
      </c>
      <c r="F95" s="274">
        <v>223</v>
      </c>
      <c r="G95" s="273">
        <v>-215</v>
      </c>
      <c r="I95" s="410"/>
      <c r="K95" s="410"/>
    </row>
    <row r="96" spans="1:11" ht="24.9" customHeight="1" x14ac:dyDescent="0.35">
      <c r="A96" s="98" t="s">
        <v>115</v>
      </c>
      <c r="B96" s="274">
        <v>10</v>
      </c>
      <c r="C96" s="274">
        <v>19</v>
      </c>
      <c r="D96" s="273">
        <v>-9</v>
      </c>
      <c r="E96" s="274">
        <v>6</v>
      </c>
      <c r="F96" s="274">
        <v>16</v>
      </c>
      <c r="G96" s="273">
        <v>-10</v>
      </c>
      <c r="I96" s="410"/>
      <c r="K96" s="410"/>
    </row>
    <row r="97" spans="1:11" ht="24.9" customHeight="1" x14ac:dyDescent="0.35">
      <c r="A97" s="98" t="s">
        <v>112</v>
      </c>
      <c r="B97" s="274">
        <v>5</v>
      </c>
      <c r="C97" s="274">
        <v>53</v>
      </c>
      <c r="D97" s="273">
        <v>-48</v>
      </c>
      <c r="E97" s="274">
        <v>1</v>
      </c>
      <c r="F97" s="274">
        <v>43</v>
      </c>
      <c r="G97" s="273">
        <v>-42</v>
      </c>
      <c r="I97" s="410"/>
      <c r="K97" s="410"/>
    </row>
    <row r="98" spans="1:11" ht="24" customHeight="1" x14ac:dyDescent="0.35">
      <c r="A98" s="97" t="s">
        <v>130</v>
      </c>
      <c r="B98" s="274">
        <v>5</v>
      </c>
      <c r="C98" s="274">
        <v>15</v>
      </c>
      <c r="D98" s="273">
        <v>-10</v>
      </c>
      <c r="E98" s="274">
        <v>2</v>
      </c>
      <c r="F98" s="274">
        <v>10</v>
      </c>
      <c r="G98" s="273">
        <v>-8</v>
      </c>
      <c r="I98" s="410"/>
      <c r="K98" s="410"/>
    </row>
    <row r="99" spans="1:11" ht="24.9" customHeight="1" x14ac:dyDescent="0.35">
      <c r="A99" s="98" t="s">
        <v>324</v>
      </c>
      <c r="B99" s="274">
        <v>3</v>
      </c>
      <c r="C99" s="274">
        <v>4</v>
      </c>
      <c r="D99" s="273">
        <v>-1</v>
      </c>
      <c r="E99" s="274">
        <v>2</v>
      </c>
      <c r="F99" s="274">
        <v>3</v>
      </c>
      <c r="G99" s="273">
        <v>-1</v>
      </c>
      <c r="I99" s="410"/>
      <c r="K99" s="410"/>
    </row>
    <row r="100" spans="1:11" ht="27" customHeight="1" x14ac:dyDescent="0.35">
      <c r="A100" s="98" t="s">
        <v>129</v>
      </c>
      <c r="B100" s="274">
        <v>3</v>
      </c>
      <c r="C100" s="274">
        <v>9</v>
      </c>
      <c r="D100" s="273">
        <v>-6</v>
      </c>
      <c r="E100" s="274">
        <v>2</v>
      </c>
      <c r="F100" s="274">
        <v>7</v>
      </c>
      <c r="G100" s="273">
        <v>-5</v>
      </c>
      <c r="I100" s="410"/>
      <c r="K100" s="410"/>
    </row>
    <row r="101" spans="1:11" ht="24" customHeight="1" x14ac:dyDescent="0.35">
      <c r="A101" s="98" t="s">
        <v>110</v>
      </c>
      <c r="B101" s="274">
        <v>3</v>
      </c>
      <c r="C101" s="274">
        <v>21</v>
      </c>
      <c r="D101" s="273">
        <v>-18</v>
      </c>
      <c r="E101" s="274">
        <v>1</v>
      </c>
      <c r="F101" s="274">
        <v>14</v>
      </c>
      <c r="G101" s="273">
        <v>-13</v>
      </c>
      <c r="I101" s="410"/>
      <c r="K101" s="410"/>
    </row>
    <row r="102" spans="1:11" x14ac:dyDescent="0.35">
      <c r="A102" s="82"/>
      <c r="B102" s="100"/>
      <c r="C102" s="100"/>
      <c r="D102" s="101"/>
      <c r="E102" s="100"/>
      <c r="F102" s="100"/>
      <c r="G102" s="101"/>
    </row>
  </sheetData>
  <mergeCells count="21">
    <mergeCell ref="A46:G46"/>
    <mergeCell ref="A2:G2"/>
    <mergeCell ref="A3:G3"/>
    <mergeCell ref="A5:A7"/>
    <mergeCell ref="B5:D5"/>
    <mergeCell ref="E5:G5"/>
    <mergeCell ref="E1:G1"/>
    <mergeCell ref="G6:G7"/>
    <mergeCell ref="A9:G9"/>
    <mergeCell ref="A18:G18"/>
    <mergeCell ref="A34:G34"/>
    <mergeCell ref="B6:B7"/>
    <mergeCell ref="C6:C7"/>
    <mergeCell ref="D6:D7"/>
    <mergeCell ref="E6:E7"/>
    <mergeCell ref="F6:F7"/>
    <mergeCell ref="A93:G93"/>
    <mergeCell ref="A54:G54"/>
    <mergeCell ref="A65:G65"/>
    <mergeCell ref="A67:G67"/>
    <mergeCell ref="A83:G83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33" max="16383" man="1"/>
    <brk id="53" max="16383" man="1"/>
    <brk id="66" max="16383" man="1"/>
    <brk id="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="90" zoomScaleNormal="90" zoomScaleSheetLayoutView="80" workbookViewId="0">
      <selection activeCell="F6" sqref="F6:F27"/>
    </sheetView>
  </sheetViews>
  <sheetFormatPr defaultColWidth="8.88671875" defaultRowHeight="18" x14ac:dyDescent="0.35"/>
  <cols>
    <col min="1" max="1" width="41" style="54" customWidth="1"/>
    <col min="2" max="2" width="14.33203125" style="54" customWidth="1"/>
    <col min="3" max="3" width="14.109375" style="54" customWidth="1"/>
    <col min="4" max="4" width="15.6640625" style="54" customWidth="1"/>
    <col min="5" max="5" width="17.109375" style="54" customWidth="1"/>
    <col min="6" max="6" width="16.6640625" style="54" customWidth="1"/>
    <col min="7" max="7" width="16" style="54" customWidth="1"/>
    <col min="8" max="8" width="8.88671875" style="54"/>
    <col min="9" max="9" width="8.88671875" style="66"/>
    <col min="10" max="249" width="8.88671875" style="54"/>
    <col min="250" max="250" width="41" style="54" customWidth="1"/>
    <col min="251" max="252" width="12" style="54" customWidth="1"/>
    <col min="253" max="253" width="13.5546875" style="54" customWidth="1"/>
    <col min="254" max="255" width="12" style="54" customWidth="1"/>
    <col min="256" max="256" width="13.5546875" style="54" customWidth="1"/>
    <col min="257" max="257" width="8.88671875" style="54"/>
    <col min="258" max="258" width="11.88671875" style="54" customWidth="1"/>
    <col min="259" max="259" width="9.44140625" style="54" bestFit="1" customWidth="1"/>
    <col min="260" max="505" width="8.88671875" style="54"/>
    <col min="506" max="506" width="41" style="54" customWidth="1"/>
    <col min="507" max="508" width="12" style="54" customWidth="1"/>
    <col min="509" max="509" width="13.5546875" style="54" customWidth="1"/>
    <col min="510" max="511" width="12" style="54" customWidth="1"/>
    <col min="512" max="512" width="13.5546875" style="54" customWidth="1"/>
    <col min="513" max="513" width="8.88671875" style="54"/>
    <col min="514" max="514" width="11.88671875" style="54" customWidth="1"/>
    <col min="515" max="515" width="9.44140625" style="54" bestFit="1" customWidth="1"/>
    <col min="516" max="761" width="8.88671875" style="54"/>
    <col min="762" max="762" width="41" style="54" customWidth="1"/>
    <col min="763" max="764" width="12" style="54" customWidth="1"/>
    <col min="765" max="765" width="13.5546875" style="54" customWidth="1"/>
    <col min="766" max="767" width="12" style="54" customWidth="1"/>
    <col min="768" max="768" width="13.5546875" style="54" customWidth="1"/>
    <col min="769" max="769" width="8.88671875" style="54"/>
    <col min="770" max="770" width="11.88671875" style="54" customWidth="1"/>
    <col min="771" max="771" width="9.44140625" style="54" bestFit="1" customWidth="1"/>
    <col min="772" max="1017" width="8.88671875" style="54"/>
    <col min="1018" max="1018" width="41" style="54" customWidth="1"/>
    <col min="1019" max="1020" width="12" style="54" customWidth="1"/>
    <col min="1021" max="1021" width="13.5546875" style="54" customWidth="1"/>
    <col min="1022" max="1023" width="12" style="54" customWidth="1"/>
    <col min="1024" max="1024" width="13.5546875" style="54" customWidth="1"/>
    <col min="1025" max="1025" width="8.88671875" style="54"/>
    <col min="1026" max="1026" width="11.88671875" style="54" customWidth="1"/>
    <col min="1027" max="1027" width="9.44140625" style="54" bestFit="1" customWidth="1"/>
    <col min="1028" max="1273" width="8.88671875" style="54"/>
    <col min="1274" max="1274" width="41" style="54" customWidth="1"/>
    <col min="1275" max="1276" width="12" style="54" customWidth="1"/>
    <col min="1277" max="1277" width="13.5546875" style="54" customWidth="1"/>
    <col min="1278" max="1279" width="12" style="54" customWidth="1"/>
    <col min="1280" max="1280" width="13.5546875" style="54" customWidth="1"/>
    <col min="1281" max="1281" width="8.88671875" style="54"/>
    <col min="1282" max="1282" width="11.88671875" style="54" customWidth="1"/>
    <col min="1283" max="1283" width="9.44140625" style="54" bestFit="1" customWidth="1"/>
    <col min="1284" max="1529" width="8.88671875" style="54"/>
    <col min="1530" max="1530" width="41" style="54" customWidth="1"/>
    <col min="1531" max="1532" width="12" style="54" customWidth="1"/>
    <col min="1533" max="1533" width="13.5546875" style="54" customWidth="1"/>
    <col min="1534" max="1535" width="12" style="54" customWidth="1"/>
    <col min="1536" max="1536" width="13.5546875" style="54" customWidth="1"/>
    <col min="1537" max="1537" width="8.88671875" style="54"/>
    <col min="1538" max="1538" width="11.88671875" style="54" customWidth="1"/>
    <col min="1539" max="1539" width="9.44140625" style="54" bestFit="1" customWidth="1"/>
    <col min="1540" max="1785" width="8.88671875" style="54"/>
    <col min="1786" max="1786" width="41" style="54" customWidth="1"/>
    <col min="1787" max="1788" width="12" style="54" customWidth="1"/>
    <col min="1789" max="1789" width="13.5546875" style="54" customWidth="1"/>
    <col min="1790" max="1791" width="12" style="54" customWidth="1"/>
    <col min="1792" max="1792" width="13.5546875" style="54" customWidth="1"/>
    <col min="1793" max="1793" width="8.88671875" style="54"/>
    <col min="1794" max="1794" width="11.88671875" style="54" customWidth="1"/>
    <col min="1795" max="1795" width="9.44140625" style="54" bestFit="1" customWidth="1"/>
    <col min="1796" max="2041" width="8.88671875" style="54"/>
    <col min="2042" max="2042" width="41" style="54" customWidth="1"/>
    <col min="2043" max="2044" width="12" style="54" customWidth="1"/>
    <col min="2045" max="2045" width="13.5546875" style="54" customWidth="1"/>
    <col min="2046" max="2047" width="12" style="54" customWidth="1"/>
    <col min="2048" max="2048" width="13.5546875" style="54" customWidth="1"/>
    <col min="2049" max="2049" width="8.88671875" style="54"/>
    <col min="2050" max="2050" width="11.88671875" style="54" customWidth="1"/>
    <col min="2051" max="2051" width="9.44140625" style="54" bestFit="1" customWidth="1"/>
    <col min="2052" max="2297" width="8.88671875" style="54"/>
    <col min="2298" max="2298" width="41" style="54" customWidth="1"/>
    <col min="2299" max="2300" width="12" style="54" customWidth="1"/>
    <col min="2301" max="2301" width="13.5546875" style="54" customWidth="1"/>
    <col min="2302" max="2303" width="12" style="54" customWidth="1"/>
    <col min="2304" max="2304" width="13.5546875" style="54" customWidth="1"/>
    <col min="2305" max="2305" width="8.88671875" style="54"/>
    <col min="2306" max="2306" width="11.88671875" style="54" customWidth="1"/>
    <col min="2307" max="2307" width="9.44140625" style="54" bestFit="1" customWidth="1"/>
    <col min="2308" max="2553" width="8.88671875" style="54"/>
    <col min="2554" max="2554" width="41" style="54" customWidth="1"/>
    <col min="2555" max="2556" width="12" style="54" customWidth="1"/>
    <col min="2557" max="2557" width="13.5546875" style="54" customWidth="1"/>
    <col min="2558" max="2559" width="12" style="54" customWidth="1"/>
    <col min="2560" max="2560" width="13.5546875" style="54" customWidth="1"/>
    <col min="2561" max="2561" width="8.88671875" style="54"/>
    <col min="2562" max="2562" width="11.88671875" style="54" customWidth="1"/>
    <col min="2563" max="2563" width="9.44140625" style="54" bestFit="1" customWidth="1"/>
    <col min="2564" max="2809" width="8.88671875" style="54"/>
    <col min="2810" max="2810" width="41" style="54" customWidth="1"/>
    <col min="2811" max="2812" width="12" style="54" customWidth="1"/>
    <col min="2813" max="2813" width="13.5546875" style="54" customWidth="1"/>
    <col min="2814" max="2815" width="12" style="54" customWidth="1"/>
    <col min="2816" max="2816" width="13.5546875" style="54" customWidth="1"/>
    <col min="2817" max="2817" width="8.88671875" style="54"/>
    <col min="2818" max="2818" width="11.88671875" style="54" customWidth="1"/>
    <col min="2819" max="2819" width="9.44140625" style="54" bestFit="1" customWidth="1"/>
    <col min="2820" max="3065" width="8.88671875" style="54"/>
    <col min="3066" max="3066" width="41" style="54" customWidth="1"/>
    <col min="3067" max="3068" width="12" style="54" customWidth="1"/>
    <col min="3069" max="3069" width="13.5546875" style="54" customWidth="1"/>
    <col min="3070" max="3071" width="12" style="54" customWidth="1"/>
    <col min="3072" max="3072" width="13.5546875" style="54" customWidth="1"/>
    <col min="3073" max="3073" width="8.88671875" style="54"/>
    <col min="3074" max="3074" width="11.88671875" style="54" customWidth="1"/>
    <col min="3075" max="3075" width="9.44140625" style="54" bestFit="1" customWidth="1"/>
    <col min="3076" max="3321" width="8.88671875" style="54"/>
    <col min="3322" max="3322" width="41" style="54" customWidth="1"/>
    <col min="3323" max="3324" width="12" style="54" customWidth="1"/>
    <col min="3325" max="3325" width="13.5546875" style="54" customWidth="1"/>
    <col min="3326" max="3327" width="12" style="54" customWidth="1"/>
    <col min="3328" max="3328" width="13.5546875" style="54" customWidth="1"/>
    <col min="3329" max="3329" width="8.88671875" style="54"/>
    <col min="3330" max="3330" width="11.88671875" style="54" customWidth="1"/>
    <col min="3331" max="3331" width="9.44140625" style="54" bestFit="1" customWidth="1"/>
    <col min="3332" max="3577" width="8.88671875" style="54"/>
    <col min="3578" max="3578" width="41" style="54" customWidth="1"/>
    <col min="3579" max="3580" width="12" style="54" customWidth="1"/>
    <col min="3581" max="3581" width="13.5546875" style="54" customWidth="1"/>
    <col min="3582" max="3583" width="12" style="54" customWidth="1"/>
    <col min="3584" max="3584" width="13.5546875" style="54" customWidth="1"/>
    <col min="3585" max="3585" width="8.88671875" style="54"/>
    <col min="3586" max="3586" width="11.88671875" style="54" customWidth="1"/>
    <col min="3587" max="3587" width="9.44140625" style="54" bestFit="1" customWidth="1"/>
    <col min="3588" max="3833" width="8.88671875" style="54"/>
    <col min="3834" max="3834" width="41" style="54" customWidth="1"/>
    <col min="3835" max="3836" width="12" style="54" customWidth="1"/>
    <col min="3837" max="3837" width="13.5546875" style="54" customWidth="1"/>
    <col min="3838" max="3839" width="12" style="54" customWidth="1"/>
    <col min="3840" max="3840" width="13.5546875" style="54" customWidth="1"/>
    <col min="3841" max="3841" width="8.88671875" style="54"/>
    <col min="3842" max="3842" width="11.88671875" style="54" customWidth="1"/>
    <col min="3843" max="3843" width="9.44140625" style="54" bestFit="1" customWidth="1"/>
    <col min="3844" max="4089" width="8.88671875" style="54"/>
    <col min="4090" max="4090" width="41" style="54" customWidth="1"/>
    <col min="4091" max="4092" width="12" style="54" customWidth="1"/>
    <col min="4093" max="4093" width="13.5546875" style="54" customWidth="1"/>
    <col min="4094" max="4095" width="12" style="54" customWidth="1"/>
    <col min="4096" max="4096" width="13.5546875" style="54" customWidth="1"/>
    <col min="4097" max="4097" width="8.88671875" style="54"/>
    <col min="4098" max="4098" width="11.88671875" style="54" customWidth="1"/>
    <col min="4099" max="4099" width="9.44140625" style="54" bestFit="1" customWidth="1"/>
    <col min="4100" max="4345" width="8.88671875" style="54"/>
    <col min="4346" max="4346" width="41" style="54" customWidth="1"/>
    <col min="4347" max="4348" width="12" style="54" customWidth="1"/>
    <col min="4349" max="4349" width="13.5546875" style="54" customWidth="1"/>
    <col min="4350" max="4351" width="12" style="54" customWidth="1"/>
    <col min="4352" max="4352" width="13.5546875" style="54" customWidth="1"/>
    <col min="4353" max="4353" width="8.88671875" style="54"/>
    <col min="4354" max="4354" width="11.88671875" style="54" customWidth="1"/>
    <col min="4355" max="4355" width="9.44140625" style="54" bestFit="1" customWidth="1"/>
    <col min="4356" max="4601" width="8.88671875" style="54"/>
    <col min="4602" max="4602" width="41" style="54" customWidth="1"/>
    <col min="4603" max="4604" width="12" style="54" customWidth="1"/>
    <col min="4605" max="4605" width="13.5546875" style="54" customWidth="1"/>
    <col min="4606" max="4607" width="12" style="54" customWidth="1"/>
    <col min="4608" max="4608" width="13.5546875" style="54" customWidth="1"/>
    <col min="4609" max="4609" width="8.88671875" style="54"/>
    <col min="4610" max="4610" width="11.88671875" style="54" customWidth="1"/>
    <col min="4611" max="4611" width="9.44140625" style="54" bestFit="1" customWidth="1"/>
    <col min="4612" max="4857" width="8.88671875" style="54"/>
    <col min="4858" max="4858" width="41" style="54" customWidth="1"/>
    <col min="4859" max="4860" width="12" style="54" customWidth="1"/>
    <col min="4861" max="4861" width="13.5546875" style="54" customWidth="1"/>
    <col min="4862" max="4863" width="12" style="54" customWidth="1"/>
    <col min="4864" max="4864" width="13.5546875" style="54" customWidth="1"/>
    <col min="4865" max="4865" width="8.88671875" style="54"/>
    <col min="4866" max="4866" width="11.88671875" style="54" customWidth="1"/>
    <col min="4867" max="4867" width="9.44140625" style="54" bestFit="1" customWidth="1"/>
    <col min="4868" max="5113" width="8.88671875" style="54"/>
    <col min="5114" max="5114" width="41" style="54" customWidth="1"/>
    <col min="5115" max="5116" width="12" style="54" customWidth="1"/>
    <col min="5117" max="5117" width="13.5546875" style="54" customWidth="1"/>
    <col min="5118" max="5119" width="12" style="54" customWidth="1"/>
    <col min="5120" max="5120" width="13.5546875" style="54" customWidth="1"/>
    <col min="5121" max="5121" width="8.88671875" style="54"/>
    <col min="5122" max="5122" width="11.88671875" style="54" customWidth="1"/>
    <col min="5123" max="5123" width="9.44140625" style="54" bestFit="1" customWidth="1"/>
    <col min="5124" max="5369" width="8.88671875" style="54"/>
    <col min="5370" max="5370" width="41" style="54" customWidth="1"/>
    <col min="5371" max="5372" width="12" style="54" customWidth="1"/>
    <col min="5373" max="5373" width="13.5546875" style="54" customWidth="1"/>
    <col min="5374" max="5375" width="12" style="54" customWidth="1"/>
    <col min="5376" max="5376" width="13.5546875" style="54" customWidth="1"/>
    <col min="5377" max="5377" width="8.88671875" style="54"/>
    <col min="5378" max="5378" width="11.88671875" style="54" customWidth="1"/>
    <col min="5379" max="5379" width="9.44140625" style="54" bestFit="1" customWidth="1"/>
    <col min="5380" max="5625" width="8.88671875" style="54"/>
    <col min="5626" max="5626" width="41" style="54" customWidth="1"/>
    <col min="5627" max="5628" width="12" style="54" customWidth="1"/>
    <col min="5629" max="5629" width="13.5546875" style="54" customWidth="1"/>
    <col min="5630" max="5631" width="12" style="54" customWidth="1"/>
    <col min="5632" max="5632" width="13.5546875" style="54" customWidth="1"/>
    <col min="5633" max="5633" width="8.88671875" style="54"/>
    <col min="5634" max="5634" width="11.88671875" style="54" customWidth="1"/>
    <col min="5635" max="5635" width="9.44140625" style="54" bestFit="1" customWidth="1"/>
    <col min="5636" max="5881" width="8.88671875" style="54"/>
    <col min="5882" max="5882" width="41" style="54" customWidth="1"/>
    <col min="5883" max="5884" width="12" style="54" customWidth="1"/>
    <col min="5885" max="5885" width="13.5546875" style="54" customWidth="1"/>
    <col min="5886" max="5887" width="12" style="54" customWidth="1"/>
    <col min="5888" max="5888" width="13.5546875" style="54" customWidth="1"/>
    <col min="5889" max="5889" width="8.88671875" style="54"/>
    <col min="5890" max="5890" width="11.88671875" style="54" customWidth="1"/>
    <col min="5891" max="5891" width="9.44140625" style="54" bestFit="1" customWidth="1"/>
    <col min="5892" max="6137" width="8.88671875" style="54"/>
    <col min="6138" max="6138" width="41" style="54" customWidth="1"/>
    <col min="6139" max="6140" width="12" style="54" customWidth="1"/>
    <col min="6141" max="6141" width="13.5546875" style="54" customWidth="1"/>
    <col min="6142" max="6143" width="12" style="54" customWidth="1"/>
    <col min="6144" max="6144" width="13.5546875" style="54" customWidth="1"/>
    <col min="6145" max="6145" width="8.88671875" style="54"/>
    <col min="6146" max="6146" width="11.88671875" style="54" customWidth="1"/>
    <col min="6147" max="6147" width="9.44140625" style="54" bestFit="1" customWidth="1"/>
    <col min="6148" max="6393" width="8.88671875" style="54"/>
    <col min="6394" max="6394" width="41" style="54" customWidth="1"/>
    <col min="6395" max="6396" width="12" style="54" customWidth="1"/>
    <col min="6397" max="6397" width="13.5546875" style="54" customWidth="1"/>
    <col min="6398" max="6399" width="12" style="54" customWidth="1"/>
    <col min="6400" max="6400" width="13.5546875" style="54" customWidth="1"/>
    <col min="6401" max="6401" width="8.88671875" style="54"/>
    <col min="6402" max="6402" width="11.88671875" style="54" customWidth="1"/>
    <col min="6403" max="6403" width="9.44140625" style="54" bestFit="1" customWidth="1"/>
    <col min="6404" max="6649" width="8.88671875" style="54"/>
    <col min="6650" max="6650" width="41" style="54" customWidth="1"/>
    <col min="6651" max="6652" width="12" style="54" customWidth="1"/>
    <col min="6653" max="6653" width="13.5546875" style="54" customWidth="1"/>
    <col min="6654" max="6655" width="12" style="54" customWidth="1"/>
    <col min="6656" max="6656" width="13.5546875" style="54" customWidth="1"/>
    <col min="6657" max="6657" width="8.88671875" style="54"/>
    <col min="6658" max="6658" width="11.88671875" style="54" customWidth="1"/>
    <col min="6659" max="6659" width="9.44140625" style="54" bestFit="1" customWidth="1"/>
    <col min="6660" max="6905" width="8.88671875" style="54"/>
    <col min="6906" max="6906" width="41" style="54" customWidth="1"/>
    <col min="6907" max="6908" width="12" style="54" customWidth="1"/>
    <col min="6909" max="6909" width="13.5546875" style="54" customWidth="1"/>
    <col min="6910" max="6911" width="12" style="54" customWidth="1"/>
    <col min="6912" max="6912" width="13.5546875" style="54" customWidth="1"/>
    <col min="6913" max="6913" width="8.88671875" style="54"/>
    <col min="6914" max="6914" width="11.88671875" style="54" customWidth="1"/>
    <col min="6915" max="6915" width="9.44140625" style="54" bestFit="1" customWidth="1"/>
    <col min="6916" max="7161" width="8.88671875" style="54"/>
    <col min="7162" max="7162" width="41" style="54" customWidth="1"/>
    <col min="7163" max="7164" width="12" style="54" customWidth="1"/>
    <col min="7165" max="7165" width="13.5546875" style="54" customWidth="1"/>
    <col min="7166" max="7167" width="12" style="54" customWidth="1"/>
    <col min="7168" max="7168" width="13.5546875" style="54" customWidth="1"/>
    <col min="7169" max="7169" width="8.88671875" style="54"/>
    <col min="7170" max="7170" width="11.88671875" style="54" customWidth="1"/>
    <col min="7171" max="7171" width="9.44140625" style="54" bestFit="1" customWidth="1"/>
    <col min="7172" max="7417" width="8.88671875" style="54"/>
    <col min="7418" max="7418" width="41" style="54" customWidth="1"/>
    <col min="7419" max="7420" width="12" style="54" customWidth="1"/>
    <col min="7421" max="7421" width="13.5546875" style="54" customWidth="1"/>
    <col min="7422" max="7423" width="12" style="54" customWidth="1"/>
    <col min="7424" max="7424" width="13.5546875" style="54" customWidth="1"/>
    <col min="7425" max="7425" width="8.88671875" style="54"/>
    <col min="7426" max="7426" width="11.88671875" style="54" customWidth="1"/>
    <col min="7427" max="7427" width="9.44140625" style="54" bestFit="1" customWidth="1"/>
    <col min="7428" max="7673" width="8.88671875" style="54"/>
    <col min="7674" max="7674" width="41" style="54" customWidth="1"/>
    <col min="7675" max="7676" width="12" style="54" customWidth="1"/>
    <col min="7677" max="7677" width="13.5546875" style="54" customWidth="1"/>
    <col min="7678" max="7679" width="12" style="54" customWidth="1"/>
    <col min="7680" max="7680" width="13.5546875" style="54" customWidth="1"/>
    <col min="7681" max="7681" width="8.88671875" style="54"/>
    <col min="7682" max="7682" width="11.88671875" style="54" customWidth="1"/>
    <col min="7683" max="7683" width="9.44140625" style="54" bestFit="1" customWidth="1"/>
    <col min="7684" max="7929" width="8.88671875" style="54"/>
    <col min="7930" max="7930" width="41" style="54" customWidth="1"/>
    <col min="7931" max="7932" width="12" style="54" customWidth="1"/>
    <col min="7933" max="7933" width="13.5546875" style="54" customWidth="1"/>
    <col min="7934" max="7935" width="12" style="54" customWidth="1"/>
    <col min="7936" max="7936" width="13.5546875" style="54" customWidth="1"/>
    <col min="7937" max="7937" width="8.88671875" style="54"/>
    <col min="7938" max="7938" width="11.88671875" style="54" customWidth="1"/>
    <col min="7939" max="7939" width="9.44140625" style="54" bestFit="1" customWidth="1"/>
    <col min="7940" max="8185" width="8.88671875" style="54"/>
    <col min="8186" max="8186" width="41" style="54" customWidth="1"/>
    <col min="8187" max="8188" width="12" style="54" customWidth="1"/>
    <col min="8189" max="8189" width="13.5546875" style="54" customWidth="1"/>
    <col min="8190" max="8191" width="12" style="54" customWidth="1"/>
    <col min="8192" max="8192" width="13.5546875" style="54" customWidth="1"/>
    <col min="8193" max="8193" width="8.88671875" style="54"/>
    <col min="8194" max="8194" width="11.88671875" style="54" customWidth="1"/>
    <col min="8195" max="8195" width="9.44140625" style="54" bestFit="1" customWidth="1"/>
    <col min="8196" max="8441" width="8.88671875" style="54"/>
    <col min="8442" max="8442" width="41" style="54" customWidth="1"/>
    <col min="8443" max="8444" width="12" style="54" customWidth="1"/>
    <col min="8445" max="8445" width="13.5546875" style="54" customWidth="1"/>
    <col min="8446" max="8447" width="12" style="54" customWidth="1"/>
    <col min="8448" max="8448" width="13.5546875" style="54" customWidth="1"/>
    <col min="8449" max="8449" width="8.88671875" style="54"/>
    <col min="8450" max="8450" width="11.88671875" style="54" customWidth="1"/>
    <col min="8451" max="8451" width="9.44140625" style="54" bestFit="1" customWidth="1"/>
    <col min="8452" max="8697" width="8.88671875" style="54"/>
    <col min="8698" max="8698" width="41" style="54" customWidth="1"/>
    <col min="8699" max="8700" width="12" style="54" customWidth="1"/>
    <col min="8701" max="8701" width="13.5546875" style="54" customWidth="1"/>
    <col min="8702" max="8703" width="12" style="54" customWidth="1"/>
    <col min="8704" max="8704" width="13.5546875" style="54" customWidth="1"/>
    <col min="8705" max="8705" width="8.88671875" style="54"/>
    <col min="8706" max="8706" width="11.88671875" style="54" customWidth="1"/>
    <col min="8707" max="8707" width="9.44140625" style="54" bestFit="1" customWidth="1"/>
    <col min="8708" max="8953" width="8.88671875" style="54"/>
    <col min="8954" max="8954" width="41" style="54" customWidth="1"/>
    <col min="8955" max="8956" width="12" style="54" customWidth="1"/>
    <col min="8957" max="8957" width="13.5546875" style="54" customWidth="1"/>
    <col min="8958" max="8959" width="12" style="54" customWidth="1"/>
    <col min="8960" max="8960" width="13.5546875" style="54" customWidth="1"/>
    <col min="8961" max="8961" width="8.88671875" style="54"/>
    <col min="8962" max="8962" width="11.88671875" style="54" customWidth="1"/>
    <col min="8963" max="8963" width="9.44140625" style="54" bestFit="1" customWidth="1"/>
    <col min="8964" max="9209" width="8.88671875" style="54"/>
    <col min="9210" max="9210" width="41" style="54" customWidth="1"/>
    <col min="9211" max="9212" width="12" style="54" customWidth="1"/>
    <col min="9213" max="9213" width="13.5546875" style="54" customWidth="1"/>
    <col min="9214" max="9215" width="12" style="54" customWidth="1"/>
    <col min="9216" max="9216" width="13.5546875" style="54" customWidth="1"/>
    <col min="9217" max="9217" width="8.88671875" style="54"/>
    <col min="9218" max="9218" width="11.88671875" style="54" customWidth="1"/>
    <col min="9219" max="9219" width="9.44140625" style="54" bestFit="1" customWidth="1"/>
    <col min="9220" max="9465" width="8.88671875" style="54"/>
    <col min="9466" max="9466" width="41" style="54" customWidth="1"/>
    <col min="9467" max="9468" width="12" style="54" customWidth="1"/>
    <col min="9469" max="9469" width="13.5546875" style="54" customWidth="1"/>
    <col min="9470" max="9471" width="12" style="54" customWidth="1"/>
    <col min="9472" max="9472" width="13.5546875" style="54" customWidth="1"/>
    <col min="9473" max="9473" width="8.88671875" style="54"/>
    <col min="9474" max="9474" width="11.88671875" style="54" customWidth="1"/>
    <col min="9475" max="9475" width="9.44140625" style="54" bestFit="1" customWidth="1"/>
    <col min="9476" max="9721" width="8.88671875" style="54"/>
    <col min="9722" max="9722" width="41" style="54" customWidth="1"/>
    <col min="9723" max="9724" width="12" style="54" customWidth="1"/>
    <col min="9725" max="9725" width="13.5546875" style="54" customWidth="1"/>
    <col min="9726" max="9727" width="12" style="54" customWidth="1"/>
    <col min="9728" max="9728" width="13.5546875" style="54" customWidth="1"/>
    <col min="9729" max="9729" width="8.88671875" style="54"/>
    <col min="9730" max="9730" width="11.88671875" style="54" customWidth="1"/>
    <col min="9731" max="9731" width="9.44140625" style="54" bestFit="1" customWidth="1"/>
    <col min="9732" max="9977" width="8.88671875" style="54"/>
    <col min="9978" max="9978" width="41" style="54" customWidth="1"/>
    <col min="9979" max="9980" width="12" style="54" customWidth="1"/>
    <col min="9981" max="9981" width="13.5546875" style="54" customWidth="1"/>
    <col min="9982" max="9983" width="12" style="54" customWidth="1"/>
    <col min="9984" max="9984" width="13.5546875" style="54" customWidth="1"/>
    <col min="9985" max="9985" width="8.88671875" style="54"/>
    <col min="9986" max="9986" width="11.88671875" style="54" customWidth="1"/>
    <col min="9987" max="9987" width="9.44140625" style="54" bestFit="1" customWidth="1"/>
    <col min="9988" max="10233" width="8.88671875" style="54"/>
    <col min="10234" max="10234" width="41" style="54" customWidth="1"/>
    <col min="10235" max="10236" width="12" style="54" customWidth="1"/>
    <col min="10237" max="10237" width="13.5546875" style="54" customWidth="1"/>
    <col min="10238" max="10239" width="12" style="54" customWidth="1"/>
    <col min="10240" max="10240" width="13.5546875" style="54" customWidth="1"/>
    <col min="10241" max="10241" width="8.88671875" style="54"/>
    <col min="10242" max="10242" width="11.88671875" style="54" customWidth="1"/>
    <col min="10243" max="10243" width="9.44140625" style="54" bestFit="1" customWidth="1"/>
    <col min="10244" max="10489" width="8.88671875" style="54"/>
    <col min="10490" max="10490" width="41" style="54" customWidth="1"/>
    <col min="10491" max="10492" width="12" style="54" customWidth="1"/>
    <col min="10493" max="10493" width="13.5546875" style="54" customWidth="1"/>
    <col min="10494" max="10495" width="12" style="54" customWidth="1"/>
    <col min="10496" max="10496" width="13.5546875" style="54" customWidth="1"/>
    <col min="10497" max="10497" width="8.88671875" style="54"/>
    <col min="10498" max="10498" width="11.88671875" style="54" customWidth="1"/>
    <col min="10499" max="10499" width="9.44140625" style="54" bestFit="1" customWidth="1"/>
    <col min="10500" max="10745" width="8.88671875" style="54"/>
    <col min="10746" max="10746" width="41" style="54" customWidth="1"/>
    <col min="10747" max="10748" width="12" style="54" customWidth="1"/>
    <col min="10749" max="10749" width="13.5546875" style="54" customWidth="1"/>
    <col min="10750" max="10751" width="12" style="54" customWidth="1"/>
    <col min="10752" max="10752" width="13.5546875" style="54" customWidth="1"/>
    <col min="10753" max="10753" width="8.88671875" style="54"/>
    <col min="10754" max="10754" width="11.88671875" style="54" customWidth="1"/>
    <col min="10755" max="10755" width="9.44140625" style="54" bestFit="1" customWidth="1"/>
    <col min="10756" max="11001" width="8.88671875" style="54"/>
    <col min="11002" max="11002" width="41" style="54" customWidth="1"/>
    <col min="11003" max="11004" width="12" style="54" customWidth="1"/>
    <col min="11005" max="11005" width="13.5546875" style="54" customWidth="1"/>
    <col min="11006" max="11007" width="12" style="54" customWidth="1"/>
    <col min="11008" max="11008" width="13.5546875" style="54" customWidth="1"/>
    <col min="11009" max="11009" width="8.88671875" style="54"/>
    <col min="11010" max="11010" width="11.88671875" style="54" customWidth="1"/>
    <col min="11011" max="11011" width="9.44140625" style="54" bestFit="1" customWidth="1"/>
    <col min="11012" max="11257" width="8.88671875" style="54"/>
    <col min="11258" max="11258" width="41" style="54" customWidth="1"/>
    <col min="11259" max="11260" width="12" style="54" customWidth="1"/>
    <col min="11261" max="11261" width="13.5546875" style="54" customWidth="1"/>
    <col min="11262" max="11263" width="12" style="54" customWidth="1"/>
    <col min="11264" max="11264" width="13.5546875" style="54" customWidth="1"/>
    <col min="11265" max="11265" width="8.88671875" style="54"/>
    <col min="11266" max="11266" width="11.88671875" style="54" customWidth="1"/>
    <col min="11267" max="11267" width="9.44140625" style="54" bestFit="1" customWidth="1"/>
    <col min="11268" max="11513" width="8.88671875" style="54"/>
    <col min="11514" max="11514" width="41" style="54" customWidth="1"/>
    <col min="11515" max="11516" width="12" style="54" customWidth="1"/>
    <col min="11517" max="11517" width="13.5546875" style="54" customWidth="1"/>
    <col min="11518" max="11519" width="12" style="54" customWidth="1"/>
    <col min="11520" max="11520" width="13.5546875" style="54" customWidth="1"/>
    <col min="11521" max="11521" width="8.88671875" style="54"/>
    <col min="11522" max="11522" width="11.88671875" style="54" customWidth="1"/>
    <col min="11523" max="11523" width="9.44140625" style="54" bestFit="1" customWidth="1"/>
    <col min="11524" max="11769" width="8.88671875" style="54"/>
    <col min="11770" max="11770" width="41" style="54" customWidth="1"/>
    <col min="11771" max="11772" width="12" style="54" customWidth="1"/>
    <col min="11773" max="11773" width="13.5546875" style="54" customWidth="1"/>
    <col min="11774" max="11775" width="12" style="54" customWidth="1"/>
    <col min="11776" max="11776" width="13.5546875" style="54" customWidth="1"/>
    <col min="11777" max="11777" width="8.88671875" style="54"/>
    <col min="11778" max="11778" width="11.88671875" style="54" customWidth="1"/>
    <col min="11779" max="11779" width="9.44140625" style="54" bestFit="1" customWidth="1"/>
    <col min="11780" max="12025" width="8.88671875" style="54"/>
    <col min="12026" max="12026" width="41" style="54" customWidth="1"/>
    <col min="12027" max="12028" width="12" style="54" customWidth="1"/>
    <col min="12029" max="12029" width="13.5546875" style="54" customWidth="1"/>
    <col min="12030" max="12031" width="12" style="54" customWidth="1"/>
    <col min="12032" max="12032" width="13.5546875" style="54" customWidth="1"/>
    <col min="12033" max="12033" width="8.88671875" style="54"/>
    <col min="12034" max="12034" width="11.88671875" style="54" customWidth="1"/>
    <col min="12035" max="12035" width="9.44140625" style="54" bestFit="1" customWidth="1"/>
    <col min="12036" max="12281" width="8.88671875" style="54"/>
    <col min="12282" max="12282" width="41" style="54" customWidth="1"/>
    <col min="12283" max="12284" width="12" style="54" customWidth="1"/>
    <col min="12285" max="12285" width="13.5546875" style="54" customWidth="1"/>
    <col min="12286" max="12287" width="12" style="54" customWidth="1"/>
    <col min="12288" max="12288" width="13.5546875" style="54" customWidth="1"/>
    <col min="12289" max="12289" width="8.88671875" style="54"/>
    <col min="12290" max="12290" width="11.88671875" style="54" customWidth="1"/>
    <col min="12291" max="12291" width="9.44140625" style="54" bestFit="1" customWidth="1"/>
    <col min="12292" max="12537" width="8.88671875" style="54"/>
    <col min="12538" max="12538" width="41" style="54" customWidth="1"/>
    <col min="12539" max="12540" width="12" style="54" customWidth="1"/>
    <col min="12541" max="12541" width="13.5546875" style="54" customWidth="1"/>
    <col min="12542" max="12543" width="12" style="54" customWidth="1"/>
    <col min="12544" max="12544" width="13.5546875" style="54" customWidth="1"/>
    <col min="12545" max="12545" width="8.88671875" style="54"/>
    <col min="12546" max="12546" width="11.88671875" style="54" customWidth="1"/>
    <col min="12547" max="12547" width="9.44140625" style="54" bestFit="1" customWidth="1"/>
    <col min="12548" max="12793" width="8.88671875" style="54"/>
    <col min="12794" max="12794" width="41" style="54" customWidth="1"/>
    <col min="12795" max="12796" width="12" style="54" customWidth="1"/>
    <col min="12797" max="12797" width="13.5546875" style="54" customWidth="1"/>
    <col min="12798" max="12799" width="12" style="54" customWidth="1"/>
    <col min="12800" max="12800" width="13.5546875" style="54" customWidth="1"/>
    <col min="12801" max="12801" width="8.88671875" style="54"/>
    <col min="12802" max="12802" width="11.88671875" style="54" customWidth="1"/>
    <col min="12803" max="12803" width="9.44140625" style="54" bestFit="1" customWidth="1"/>
    <col min="12804" max="13049" width="8.88671875" style="54"/>
    <col min="13050" max="13050" width="41" style="54" customWidth="1"/>
    <col min="13051" max="13052" width="12" style="54" customWidth="1"/>
    <col min="13053" max="13053" width="13.5546875" style="54" customWidth="1"/>
    <col min="13054" max="13055" width="12" style="54" customWidth="1"/>
    <col min="13056" max="13056" width="13.5546875" style="54" customWidth="1"/>
    <col min="13057" max="13057" width="8.88671875" style="54"/>
    <col min="13058" max="13058" width="11.88671875" style="54" customWidth="1"/>
    <col min="13059" max="13059" width="9.44140625" style="54" bestFit="1" customWidth="1"/>
    <col min="13060" max="13305" width="8.88671875" style="54"/>
    <col min="13306" max="13306" width="41" style="54" customWidth="1"/>
    <col min="13307" max="13308" width="12" style="54" customWidth="1"/>
    <col min="13309" max="13309" width="13.5546875" style="54" customWidth="1"/>
    <col min="13310" max="13311" width="12" style="54" customWidth="1"/>
    <col min="13312" max="13312" width="13.5546875" style="54" customWidth="1"/>
    <col min="13313" max="13313" width="8.88671875" style="54"/>
    <col min="13314" max="13314" width="11.88671875" style="54" customWidth="1"/>
    <col min="13315" max="13315" width="9.44140625" style="54" bestFit="1" customWidth="1"/>
    <col min="13316" max="13561" width="8.88671875" style="54"/>
    <col min="13562" max="13562" width="41" style="54" customWidth="1"/>
    <col min="13563" max="13564" width="12" style="54" customWidth="1"/>
    <col min="13565" max="13565" width="13.5546875" style="54" customWidth="1"/>
    <col min="13566" max="13567" width="12" style="54" customWidth="1"/>
    <col min="13568" max="13568" width="13.5546875" style="54" customWidth="1"/>
    <col min="13569" max="13569" width="8.88671875" style="54"/>
    <col min="13570" max="13570" width="11.88671875" style="54" customWidth="1"/>
    <col min="13571" max="13571" width="9.44140625" style="54" bestFit="1" customWidth="1"/>
    <col min="13572" max="13817" width="8.88671875" style="54"/>
    <col min="13818" max="13818" width="41" style="54" customWidth="1"/>
    <col min="13819" max="13820" width="12" style="54" customWidth="1"/>
    <col min="13821" max="13821" width="13.5546875" style="54" customWidth="1"/>
    <col min="13822" max="13823" width="12" style="54" customWidth="1"/>
    <col min="13824" max="13824" width="13.5546875" style="54" customWidth="1"/>
    <col min="13825" max="13825" width="8.88671875" style="54"/>
    <col min="13826" max="13826" width="11.88671875" style="54" customWidth="1"/>
    <col min="13827" max="13827" width="9.44140625" style="54" bestFit="1" customWidth="1"/>
    <col min="13828" max="14073" width="8.88671875" style="54"/>
    <col min="14074" max="14074" width="41" style="54" customWidth="1"/>
    <col min="14075" max="14076" width="12" style="54" customWidth="1"/>
    <col min="14077" max="14077" width="13.5546875" style="54" customWidth="1"/>
    <col min="14078" max="14079" width="12" style="54" customWidth="1"/>
    <col min="14080" max="14080" width="13.5546875" style="54" customWidth="1"/>
    <col min="14081" max="14081" width="8.88671875" style="54"/>
    <col min="14082" max="14082" width="11.88671875" style="54" customWidth="1"/>
    <col min="14083" max="14083" width="9.44140625" style="54" bestFit="1" customWidth="1"/>
    <col min="14084" max="14329" width="8.88671875" style="54"/>
    <col min="14330" max="14330" width="41" style="54" customWidth="1"/>
    <col min="14331" max="14332" width="12" style="54" customWidth="1"/>
    <col min="14333" max="14333" width="13.5546875" style="54" customWidth="1"/>
    <col min="14334" max="14335" width="12" style="54" customWidth="1"/>
    <col min="14336" max="14336" width="13.5546875" style="54" customWidth="1"/>
    <col min="14337" max="14337" width="8.88671875" style="54"/>
    <col min="14338" max="14338" width="11.88671875" style="54" customWidth="1"/>
    <col min="14339" max="14339" width="9.44140625" style="54" bestFit="1" customWidth="1"/>
    <col min="14340" max="14585" width="8.88671875" style="54"/>
    <col min="14586" max="14586" width="41" style="54" customWidth="1"/>
    <col min="14587" max="14588" width="12" style="54" customWidth="1"/>
    <col min="14589" max="14589" width="13.5546875" style="54" customWidth="1"/>
    <col min="14590" max="14591" width="12" style="54" customWidth="1"/>
    <col min="14592" max="14592" width="13.5546875" style="54" customWidth="1"/>
    <col min="14593" max="14593" width="8.88671875" style="54"/>
    <col min="14594" max="14594" width="11.88671875" style="54" customWidth="1"/>
    <col min="14595" max="14595" width="9.44140625" style="54" bestFit="1" customWidth="1"/>
    <col min="14596" max="14841" width="8.88671875" style="54"/>
    <col min="14842" max="14842" width="41" style="54" customWidth="1"/>
    <col min="14843" max="14844" width="12" style="54" customWidth="1"/>
    <col min="14845" max="14845" width="13.5546875" style="54" customWidth="1"/>
    <col min="14846" max="14847" width="12" style="54" customWidth="1"/>
    <col min="14848" max="14848" width="13.5546875" style="54" customWidth="1"/>
    <col min="14849" max="14849" width="8.88671875" style="54"/>
    <col min="14850" max="14850" width="11.88671875" style="54" customWidth="1"/>
    <col min="14851" max="14851" width="9.44140625" style="54" bestFit="1" customWidth="1"/>
    <col min="14852" max="15097" width="8.88671875" style="54"/>
    <col min="15098" max="15098" width="41" style="54" customWidth="1"/>
    <col min="15099" max="15100" width="12" style="54" customWidth="1"/>
    <col min="15101" max="15101" width="13.5546875" style="54" customWidth="1"/>
    <col min="15102" max="15103" width="12" style="54" customWidth="1"/>
    <col min="15104" max="15104" width="13.5546875" style="54" customWidth="1"/>
    <col min="15105" max="15105" width="8.88671875" style="54"/>
    <col min="15106" max="15106" width="11.88671875" style="54" customWidth="1"/>
    <col min="15107" max="15107" width="9.44140625" style="54" bestFit="1" customWidth="1"/>
    <col min="15108" max="15353" width="8.88671875" style="54"/>
    <col min="15354" max="15354" width="41" style="54" customWidth="1"/>
    <col min="15355" max="15356" width="12" style="54" customWidth="1"/>
    <col min="15357" max="15357" width="13.5546875" style="54" customWidth="1"/>
    <col min="15358" max="15359" width="12" style="54" customWidth="1"/>
    <col min="15360" max="15360" width="13.5546875" style="54" customWidth="1"/>
    <col min="15361" max="15361" width="8.88671875" style="54"/>
    <col min="15362" max="15362" width="11.88671875" style="54" customWidth="1"/>
    <col min="15363" max="15363" width="9.44140625" style="54" bestFit="1" customWidth="1"/>
    <col min="15364" max="15609" width="8.88671875" style="54"/>
    <col min="15610" max="15610" width="41" style="54" customWidth="1"/>
    <col min="15611" max="15612" width="12" style="54" customWidth="1"/>
    <col min="15613" max="15613" width="13.5546875" style="54" customWidth="1"/>
    <col min="15614" max="15615" width="12" style="54" customWidth="1"/>
    <col min="15616" max="15616" width="13.5546875" style="54" customWidth="1"/>
    <col min="15617" max="15617" width="8.88671875" style="54"/>
    <col min="15618" max="15618" width="11.88671875" style="54" customWidth="1"/>
    <col min="15619" max="15619" width="9.44140625" style="54" bestFit="1" customWidth="1"/>
    <col min="15620" max="15865" width="8.88671875" style="54"/>
    <col min="15866" max="15866" width="41" style="54" customWidth="1"/>
    <col min="15867" max="15868" width="12" style="54" customWidth="1"/>
    <col min="15869" max="15869" width="13.5546875" style="54" customWidth="1"/>
    <col min="15870" max="15871" width="12" style="54" customWidth="1"/>
    <col min="15872" max="15872" width="13.5546875" style="54" customWidth="1"/>
    <col min="15873" max="15873" width="8.88671875" style="54"/>
    <col min="15874" max="15874" width="11.88671875" style="54" customWidth="1"/>
    <col min="15875" max="15875" width="9.44140625" style="54" bestFit="1" customWidth="1"/>
    <col min="15876" max="16121" width="8.88671875" style="54"/>
    <col min="16122" max="16122" width="41" style="54" customWidth="1"/>
    <col min="16123" max="16124" width="12" style="54" customWidth="1"/>
    <col min="16125" max="16125" width="13.5546875" style="54" customWidth="1"/>
    <col min="16126" max="16127" width="12" style="54" customWidth="1"/>
    <col min="16128" max="16128" width="13.5546875" style="54" customWidth="1"/>
    <col min="16129" max="16129" width="8.88671875" style="54"/>
    <col min="16130" max="16130" width="11.88671875" style="54" customWidth="1"/>
    <col min="16131" max="16131" width="9.44140625" style="54" bestFit="1" customWidth="1"/>
    <col min="16132" max="16384" width="8.88671875" style="54"/>
  </cols>
  <sheetData>
    <row r="1" spans="1:26" ht="23.25" customHeight="1" x14ac:dyDescent="0.35">
      <c r="E1" s="486" t="s">
        <v>190</v>
      </c>
      <c r="F1" s="486"/>
      <c r="G1" s="486"/>
    </row>
    <row r="2" spans="1:26" s="45" customFormat="1" ht="22.5" customHeight="1" x14ac:dyDescent="0.4">
      <c r="A2" s="502" t="s">
        <v>77</v>
      </c>
      <c r="B2" s="502"/>
      <c r="C2" s="502"/>
      <c r="D2" s="502"/>
      <c r="E2" s="502"/>
      <c r="F2" s="502"/>
      <c r="G2" s="502"/>
      <c r="I2" s="182"/>
    </row>
    <row r="3" spans="1:26" s="45" customFormat="1" ht="22.5" customHeight="1" x14ac:dyDescent="0.35">
      <c r="A3" s="517" t="s">
        <v>78</v>
      </c>
      <c r="B3" s="517"/>
      <c r="C3" s="517"/>
      <c r="D3" s="517"/>
      <c r="E3" s="517"/>
      <c r="F3" s="517"/>
      <c r="G3" s="517"/>
      <c r="I3" s="182"/>
    </row>
    <row r="4" spans="1:26" s="48" customFormat="1" ht="18.75" customHeight="1" x14ac:dyDescent="0.35">
      <c r="A4" s="46"/>
      <c r="B4" s="46"/>
      <c r="C4" s="46"/>
      <c r="D4" s="46"/>
      <c r="E4" s="46"/>
      <c r="F4" s="46"/>
      <c r="G4" s="37" t="s">
        <v>17</v>
      </c>
      <c r="I4" s="66"/>
    </row>
    <row r="5" spans="1:26" s="48" customFormat="1" ht="66" customHeight="1" x14ac:dyDescent="0.35">
      <c r="A5" s="106"/>
      <c r="B5" s="108" t="str">
        <f>'6'!B5</f>
        <v>Січень 2022 р.</v>
      </c>
      <c r="C5" s="108" t="str">
        <f>'6'!C5</f>
        <v>Січень 2023 р.</v>
      </c>
      <c r="D5" s="108" t="str">
        <f>'6'!D5</f>
        <v>Темпи зростання (зниження)</v>
      </c>
      <c r="E5" s="108" t="str">
        <f>'6'!E5</f>
        <v>Станом на 01.02.2022 р.</v>
      </c>
      <c r="F5" s="108" t="str">
        <f>'6'!F5</f>
        <v>Станом на 01.02.2023 р.</v>
      </c>
      <c r="G5" s="108" t="str">
        <f>'6'!G5</f>
        <v>Темпи зростання (зниження)</v>
      </c>
      <c r="I5" s="66"/>
    </row>
    <row r="6" spans="1:26" s="48" customFormat="1" ht="28.5" customHeight="1" x14ac:dyDescent="0.35">
      <c r="A6" s="65" t="s">
        <v>54</v>
      </c>
      <c r="B6" s="187">
        <v>10438</v>
      </c>
      <c r="C6" s="152">
        <v>4167</v>
      </c>
      <c r="D6" s="151">
        <v>39.921440889059205</v>
      </c>
      <c r="E6" s="414">
        <v>9488</v>
      </c>
      <c r="F6" s="152">
        <v>3102</v>
      </c>
      <c r="G6" s="151">
        <v>32.693929173693085</v>
      </c>
      <c r="I6" s="205"/>
      <c r="J6" s="67"/>
      <c r="K6" s="67"/>
      <c r="L6" s="67"/>
      <c r="M6" s="67"/>
    </row>
    <row r="7" spans="1:26" s="61" customFormat="1" ht="31.5" customHeight="1" x14ac:dyDescent="0.35">
      <c r="A7" s="68" t="s">
        <v>79</v>
      </c>
      <c r="B7" s="69">
        <v>9751</v>
      </c>
      <c r="C7" s="69">
        <v>3656</v>
      </c>
      <c r="D7" s="151">
        <v>37.493590400984516</v>
      </c>
      <c r="E7" s="69">
        <v>8922</v>
      </c>
      <c r="F7" s="145">
        <v>2732</v>
      </c>
      <c r="G7" s="151">
        <v>30.620937009639093</v>
      </c>
      <c r="I7" s="205"/>
    </row>
    <row r="8" spans="1:26" s="61" customFormat="1" ht="21.6" customHeight="1" x14ac:dyDescent="0.35">
      <c r="A8" s="71" t="s">
        <v>80</v>
      </c>
      <c r="B8" s="150"/>
      <c r="C8" s="150"/>
      <c r="D8" s="151"/>
      <c r="E8" s="150"/>
      <c r="F8" s="279"/>
      <c r="G8" s="151"/>
      <c r="I8" s="205"/>
      <c r="Z8" s="61">
        <v>2501</v>
      </c>
    </row>
    <row r="9" spans="1:26" ht="36" customHeight="1" x14ac:dyDescent="0.35">
      <c r="A9" s="51" t="s">
        <v>21</v>
      </c>
      <c r="B9" s="153">
        <v>2377</v>
      </c>
      <c r="C9" s="155">
        <v>428</v>
      </c>
      <c r="D9" s="151">
        <v>18.005889777029871</v>
      </c>
      <c r="E9" s="154">
        <v>2303</v>
      </c>
      <c r="F9" s="280">
        <v>389</v>
      </c>
      <c r="G9" s="151">
        <v>16.891011723838474</v>
      </c>
      <c r="H9" s="60"/>
      <c r="I9" s="205"/>
    </row>
    <row r="10" spans="1:26" ht="39" customHeight="1" x14ac:dyDescent="0.35">
      <c r="A10" s="51" t="s">
        <v>22</v>
      </c>
      <c r="B10" s="153">
        <v>129</v>
      </c>
      <c r="C10" s="52">
        <v>44</v>
      </c>
      <c r="D10" s="151">
        <v>34.108527131782942</v>
      </c>
      <c r="E10" s="112">
        <v>125</v>
      </c>
      <c r="F10" s="281">
        <v>27</v>
      </c>
      <c r="G10" s="151">
        <v>21.6</v>
      </c>
      <c r="I10" s="205"/>
    </row>
    <row r="11" spans="1:26" s="56" customFormat="1" ht="28.5" customHeight="1" x14ac:dyDescent="0.35">
      <c r="A11" s="51" t="s">
        <v>23</v>
      </c>
      <c r="B11" s="153">
        <v>1385</v>
      </c>
      <c r="C11" s="52">
        <v>495</v>
      </c>
      <c r="D11" s="151">
        <v>35.740072202166068</v>
      </c>
      <c r="E11" s="112">
        <v>1264</v>
      </c>
      <c r="F11" s="281">
        <v>370</v>
      </c>
      <c r="G11" s="151">
        <v>29.27215189873418</v>
      </c>
      <c r="I11" s="205"/>
    </row>
    <row r="12" spans="1:26" ht="42" customHeight="1" x14ac:dyDescent="0.35">
      <c r="A12" s="51" t="s">
        <v>24</v>
      </c>
      <c r="B12" s="153">
        <v>68</v>
      </c>
      <c r="C12" s="52">
        <v>43</v>
      </c>
      <c r="D12" s="151">
        <v>63.235294117647058</v>
      </c>
      <c r="E12" s="112">
        <v>56</v>
      </c>
      <c r="F12" s="281">
        <v>29</v>
      </c>
      <c r="G12" s="151">
        <v>51.785714285714292</v>
      </c>
      <c r="I12" s="205"/>
    </row>
    <row r="13" spans="1:26" ht="42" customHeight="1" x14ac:dyDescent="0.35">
      <c r="A13" s="51" t="s">
        <v>25</v>
      </c>
      <c r="B13" s="153">
        <v>83</v>
      </c>
      <c r="C13" s="52">
        <v>25</v>
      </c>
      <c r="D13" s="151">
        <v>30.120481927710845</v>
      </c>
      <c r="E13" s="112">
        <v>75</v>
      </c>
      <c r="F13" s="281">
        <v>16</v>
      </c>
      <c r="G13" s="151">
        <v>21.333333333333336</v>
      </c>
      <c r="I13" s="205"/>
    </row>
    <row r="14" spans="1:26" ht="30.75" customHeight="1" x14ac:dyDescent="0.35">
      <c r="A14" s="51" t="s">
        <v>26</v>
      </c>
      <c r="B14" s="153">
        <v>357</v>
      </c>
      <c r="C14" s="52">
        <v>139</v>
      </c>
      <c r="D14" s="151">
        <v>38.935574229691881</v>
      </c>
      <c r="E14" s="112">
        <v>343</v>
      </c>
      <c r="F14" s="281">
        <v>105</v>
      </c>
      <c r="G14" s="151">
        <v>30.612244897959183</v>
      </c>
      <c r="I14" s="205"/>
    </row>
    <row r="15" spans="1:26" ht="41.25" customHeight="1" x14ac:dyDescent="0.35">
      <c r="A15" s="51" t="s">
        <v>27</v>
      </c>
      <c r="B15" s="153">
        <v>1264</v>
      </c>
      <c r="C15" s="52">
        <v>686</v>
      </c>
      <c r="D15" s="151">
        <v>54.27215189873418</v>
      </c>
      <c r="E15" s="112">
        <v>1114</v>
      </c>
      <c r="F15" s="281">
        <v>487</v>
      </c>
      <c r="G15" s="151">
        <v>43.716337522441648</v>
      </c>
      <c r="I15" s="205"/>
    </row>
    <row r="16" spans="1:26" ht="41.25" customHeight="1" x14ac:dyDescent="0.35">
      <c r="A16" s="51" t="s">
        <v>28</v>
      </c>
      <c r="B16" s="153">
        <v>519</v>
      </c>
      <c r="C16" s="52">
        <v>304</v>
      </c>
      <c r="D16" s="151">
        <v>58.574181117533719</v>
      </c>
      <c r="E16" s="112">
        <v>482</v>
      </c>
      <c r="F16" s="281">
        <v>220</v>
      </c>
      <c r="G16" s="151">
        <v>45.643153526970956</v>
      </c>
      <c r="I16" s="205"/>
    </row>
    <row r="17" spans="1:9" ht="41.25" customHeight="1" x14ac:dyDescent="0.35">
      <c r="A17" s="51" t="s">
        <v>29</v>
      </c>
      <c r="B17" s="153">
        <v>128</v>
      </c>
      <c r="C17" s="52">
        <v>106</v>
      </c>
      <c r="D17" s="151">
        <v>82.8125</v>
      </c>
      <c r="E17" s="112">
        <v>102</v>
      </c>
      <c r="F17" s="281">
        <v>76</v>
      </c>
      <c r="G17" s="151">
        <v>74.509803921568633</v>
      </c>
      <c r="I17" s="205"/>
    </row>
    <row r="18" spans="1:9" ht="28.5" customHeight="1" x14ac:dyDescent="0.35">
      <c r="A18" s="51" t="s">
        <v>30</v>
      </c>
      <c r="B18" s="153">
        <v>91</v>
      </c>
      <c r="C18" s="52">
        <v>41</v>
      </c>
      <c r="D18" s="151">
        <v>45.054945054945058</v>
      </c>
      <c r="E18" s="112">
        <v>78</v>
      </c>
      <c r="F18" s="281">
        <v>28</v>
      </c>
      <c r="G18" s="151">
        <v>35.897435897435898</v>
      </c>
      <c r="I18" s="205"/>
    </row>
    <row r="19" spans="1:9" ht="30.75" customHeight="1" x14ac:dyDescent="0.35">
      <c r="A19" s="51" t="s">
        <v>31</v>
      </c>
      <c r="B19" s="153">
        <v>132</v>
      </c>
      <c r="C19" s="52">
        <v>90</v>
      </c>
      <c r="D19" s="151">
        <v>68.181818181818173</v>
      </c>
      <c r="E19" s="112">
        <v>117</v>
      </c>
      <c r="F19" s="281">
        <v>69</v>
      </c>
      <c r="G19" s="151">
        <v>58.974358974358978</v>
      </c>
      <c r="I19" s="205"/>
    </row>
    <row r="20" spans="1:9" ht="30.75" customHeight="1" x14ac:dyDescent="0.35">
      <c r="A20" s="51" t="s">
        <v>32</v>
      </c>
      <c r="B20" s="153">
        <v>32</v>
      </c>
      <c r="C20" s="52">
        <v>21</v>
      </c>
      <c r="D20" s="151">
        <v>65.625</v>
      </c>
      <c r="E20" s="112">
        <v>26</v>
      </c>
      <c r="F20" s="281">
        <v>18</v>
      </c>
      <c r="G20" s="151">
        <v>69.230769230769226</v>
      </c>
      <c r="I20" s="205"/>
    </row>
    <row r="21" spans="1:9" ht="39" customHeight="1" x14ac:dyDescent="0.35">
      <c r="A21" s="51" t="s">
        <v>33</v>
      </c>
      <c r="B21" s="153">
        <v>109</v>
      </c>
      <c r="C21" s="52">
        <v>65</v>
      </c>
      <c r="D21" s="151">
        <v>59.633027522935777</v>
      </c>
      <c r="E21" s="112">
        <v>96</v>
      </c>
      <c r="F21" s="281">
        <v>43</v>
      </c>
      <c r="G21" s="151">
        <v>44.791666666666671</v>
      </c>
      <c r="I21" s="205"/>
    </row>
    <row r="22" spans="1:9" ht="39.75" customHeight="1" x14ac:dyDescent="0.35">
      <c r="A22" s="51" t="s">
        <v>34</v>
      </c>
      <c r="B22" s="153">
        <v>138</v>
      </c>
      <c r="C22" s="52">
        <v>90</v>
      </c>
      <c r="D22" s="151">
        <v>65.217391304347828</v>
      </c>
      <c r="E22" s="112">
        <v>123</v>
      </c>
      <c r="F22" s="281">
        <v>69</v>
      </c>
      <c r="G22" s="151">
        <v>56.09756097560976</v>
      </c>
      <c r="I22" s="205"/>
    </row>
    <row r="23" spans="1:9" ht="44.25" customHeight="1" x14ac:dyDescent="0.35">
      <c r="A23" s="51" t="s">
        <v>35</v>
      </c>
      <c r="B23" s="153">
        <v>2092</v>
      </c>
      <c r="C23" s="52">
        <v>627</v>
      </c>
      <c r="D23" s="151">
        <v>29.971319311663478</v>
      </c>
      <c r="E23" s="112">
        <v>1846</v>
      </c>
      <c r="F23" s="281">
        <v>465</v>
      </c>
      <c r="G23" s="151">
        <v>25.189599133261105</v>
      </c>
      <c r="I23" s="205"/>
    </row>
    <row r="24" spans="1:9" ht="31.5" customHeight="1" x14ac:dyDescent="0.35">
      <c r="A24" s="51" t="s">
        <v>36</v>
      </c>
      <c r="B24" s="153">
        <v>305</v>
      </c>
      <c r="C24" s="52">
        <v>165</v>
      </c>
      <c r="D24" s="151">
        <v>54.098360655737707</v>
      </c>
      <c r="E24" s="112">
        <v>280</v>
      </c>
      <c r="F24" s="281">
        <v>121</v>
      </c>
      <c r="G24" s="151">
        <v>43.214285714285715</v>
      </c>
      <c r="I24" s="205"/>
    </row>
    <row r="25" spans="1:9" ht="42" customHeight="1" x14ac:dyDescent="0.35">
      <c r="A25" s="51" t="s">
        <v>37</v>
      </c>
      <c r="B25" s="153">
        <v>391</v>
      </c>
      <c r="C25" s="52">
        <v>215</v>
      </c>
      <c r="D25" s="151">
        <v>54.987212276214834</v>
      </c>
      <c r="E25" s="112">
        <v>354</v>
      </c>
      <c r="F25" s="281">
        <v>157</v>
      </c>
      <c r="G25" s="151">
        <v>44.350282485875709</v>
      </c>
      <c r="I25" s="205"/>
    </row>
    <row r="26" spans="1:9" ht="32.1" customHeight="1" x14ac:dyDescent="0.35">
      <c r="A26" s="51" t="s">
        <v>38</v>
      </c>
      <c r="B26" s="153">
        <v>78</v>
      </c>
      <c r="C26" s="52">
        <v>29</v>
      </c>
      <c r="D26" s="151">
        <v>37.179487179487182</v>
      </c>
      <c r="E26" s="112">
        <v>72</v>
      </c>
      <c r="F26" s="281">
        <v>15</v>
      </c>
      <c r="G26" s="151">
        <v>20.833333333333336</v>
      </c>
      <c r="I26" s="205"/>
    </row>
    <row r="27" spans="1:9" ht="29.25" customHeight="1" x14ac:dyDescent="0.35">
      <c r="A27" s="51" t="s">
        <v>39</v>
      </c>
      <c r="B27" s="153">
        <v>73</v>
      </c>
      <c r="C27" s="52">
        <v>43</v>
      </c>
      <c r="D27" s="151">
        <v>58.904109589041099</v>
      </c>
      <c r="E27" s="112">
        <v>66</v>
      </c>
      <c r="F27" s="281">
        <v>28</v>
      </c>
      <c r="G27" s="151">
        <v>42.424242424242422</v>
      </c>
      <c r="I27" s="205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35</vt:i4>
      </vt:variant>
    </vt:vector>
  </HeadingPairs>
  <TitlesOfParts>
    <vt:vector size="7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'11'!Заголовки_для_друку</vt:lpstr>
      <vt:lpstr>'16'!Заголовки_для_друку</vt:lpstr>
      <vt:lpstr>'18'!Заголовки_для_друку</vt:lpstr>
      <vt:lpstr>'19'!Заголовки_для_друку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'32'!Заголовки_для_друку</vt:lpstr>
      <vt:lpstr>'33'!Заголовки_для_друку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'16'!Область_друку</vt:lpstr>
      <vt:lpstr>'18'!Область_друку</vt:lpstr>
      <vt:lpstr>'19'!Область_друку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'32'!Область_друку</vt:lpstr>
      <vt:lpstr>'33'!Область_друку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Терещук Олена Вікторівна</cp:lastModifiedBy>
  <cp:lastPrinted>2022-12-09T10:43:53Z</cp:lastPrinted>
  <dcterms:created xsi:type="dcterms:W3CDTF">2020-12-10T10:35:03Z</dcterms:created>
  <dcterms:modified xsi:type="dcterms:W3CDTF">2023-02-16T13:13:50Z</dcterms:modified>
</cp:coreProperties>
</file>