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ka&amp;Prognoz\Портал 09\2.Публікації\"/>
    </mc:Choice>
  </mc:AlternateContent>
  <bookViews>
    <workbookView xWindow="0" yWindow="0" windowWidth="20400" windowHeight="7665" tabRatio="772"/>
  </bookViews>
  <sheets>
    <sheet name="1" sheetId="67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18" i="67" l="1"/>
  <c r="E18" i="67" l="1"/>
  <c r="H18" i="67"/>
  <c r="C6" i="66"/>
  <c r="G7" i="67" s="1"/>
  <c r="D6" i="66"/>
  <c r="G8" i="67" s="1"/>
  <c r="E6" i="66"/>
  <c r="G9" i="67" s="1"/>
  <c r="F6" i="66"/>
  <c r="G12" i="67" s="1"/>
  <c r="G6" i="66"/>
  <c r="G13" i="67" s="1"/>
  <c r="H6" i="66"/>
  <c r="G16" i="67" s="1"/>
  <c r="I6" i="66"/>
  <c r="G17" i="67" s="1"/>
  <c r="B6" i="66"/>
  <c r="G6" i="67" s="1"/>
  <c r="E17" i="67" l="1"/>
  <c r="E16" i="67"/>
  <c r="H17" i="67"/>
  <c r="H16" i="67"/>
  <c r="H13" i="67"/>
  <c r="H12" i="67"/>
  <c r="E7" i="67"/>
  <c r="E8" i="67"/>
  <c r="E9" i="67"/>
  <c r="E10" i="67"/>
  <c r="E11" i="67"/>
  <c r="E12" i="67"/>
  <c r="E13" i="67"/>
  <c r="E6" i="67"/>
  <c r="H10" i="67"/>
  <c r="H8" i="67"/>
  <c r="H6" i="67"/>
  <c r="H11" i="67"/>
  <c r="H9" i="67"/>
  <c r="H7" i="67"/>
</calcChain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<sst xmlns="http://schemas.openxmlformats.org/spreadsheetml/2006/main" count="63" uniqueCount="55">
  <si>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</si>
  <si>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</si>
  <si>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</si>
  <si>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</si>
  <si>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</si>
  <si>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</si>
  <si>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</si>
  <si>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</si>
  <si>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</si>
  <si>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</si>
  <si>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</si>
  <si>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</si>
  <si>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</si>
  <si>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</si>
  <si>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</si>
  <si>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</si>
  <si>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</si>
  <si>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</si>
  <si>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</si>
  <si>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</si>
  <si>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</si>
  <si>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</si>
  <si>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</si>
  <si>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</si>
  <si>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</si>
  <si>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</si>
  <si>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</si>
  <si>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</si>
  <si>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2018 р.</t>
  </si>
  <si>
    <t>Усього за                       2015 - 2018 рр.</t>
  </si>
  <si>
    <t>Тернопільський  МРЦЗ</t>
  </si>
  <si>
    <t>2,5 тис.</t>
  </si>
  <si>
    <t>2,2 тис.</t>
  </si>
  <si>
    <t>січень-вересень 2017 р.</t>
  </si>
  <si>
    <t>січень-вересень 2018 р.</t>
  </si>
  <si>
    <t>Станом на 1 жовтня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</si>
  <si>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</si>
  <si>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</si>
  <si>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</si>
  <si>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</si>
  <si>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</si>
  <si>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</si>
  <si>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</si>
  <si>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</si>
  <si>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</si>
  <si>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</si>
  <si>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</si>
  <si>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</si>
  <si>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</si>
  <si>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</si>
  <si>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</si>
  <si>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</si>
  <si>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</si>
  <si>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</si>
  <si>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Інформація щодо надання послуг державною службою зайнятості учасникам АТО у січні-вересні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</si>
</sst>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грн.&quot;;[Red]\-#,##0&quot;грн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dd\.mm\.yyyy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0.0"/>
    <numFmt numFmtId="171" formatCode="#,##0.0"/>
  </numFmts>
  <fonts count="7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6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7" fillId="0" borderId="6" applyNumberFormat="0" applyFill="0" applyAlignment="0" applyProtection="0"/>
    <xf numFmtId="0" fontId="11" fillId="0" borderId="7" applyNumberFormat="0" applyFill="0" applyAlignment="0" applyProtection="0"/>
    <xf numFmtId="0" fontId="48" fillId="0" borderId="8" applyNumberFormat="0" applyFill="0" applyAlignment="0" applyProtection="0"/>
    <xf numFmtId="0" fontId="12" fillId="0" borderId="9" applyNumberFormat="0" applyFill="0" applyAlignment="0" applyProtection="0"/>
    <xf numFmtId="0" fontId="49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8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7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2" fillId="34" borderId="1" applyNumberFormat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6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39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0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1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2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5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28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5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3" fillId="0" borderId="12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5" fillId="33" borderId="0" applyNumberFormat="0" applyBorder="0" applyAlignment="0" applyProtection="0"/>
    <xf numFmtId="0" fontId="44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88">
    <xf numFmtId="0" fontId="0" fillId="0" borderId="0" xfId="0"/>
    <xf numFmtId="0" fontId="27" fillId="0" borderId="0" xfId="433" applyFont="1"/>
    <xf numFmtId="0" fontId="25" fillId="0" borderId="0" xfId="433" applyFont="1" applyAlignment="1">
      <alignment horizontal="center" vertical="center" wrapText="1"/>
    </xf>
    <xf numFmtId="0" fontId="30" fillId="70" borderId="3" xfId="434" applyFont="1" applyFill="1" applyBorder="1" applyAlignment="1">
      <alignment horizontal="left" vertical="center" wrapText="1"/>
    </xf>
    <xf numFmtId="0" fontId="33" fillId="0" borderId="0" xfId="434" applyFont="1" applyAlignment="1">
      <alignment vertical="center" wrapText="1"/>
    </xf>
    <xf numFmtId="0" fontId="27" fillId="0" borderId="0" xfId="434" applyFont="1" applyAlignment="1">
      <alignment vertical="center" wrapText="1"/>
    </xf>
    <xf numFmtId="0" fontId="25" fillId="0" borderId="3" xfId="433" applyFont="1" applyBorder="1" applyAlignment="1">
      <alignment horizontal="center" vertical="center" wrapText="1"/>
    </xf>
    <xf numFmtId="0" fontId="50" fillId="0" borderId="0" xfId="433" applyFont="1" applyFill="1" applyAlignment="1">
      <alignment vertical="top"/>
    </xf>
    <xf numFmtId="0" fontId="53" fillId="0" borderId="0" xfId="433" applyFont="1" applyAlignment="1">
      <alignment horizontal="right" wrapText="1"/>
    </xf>
    <xf numFmtId="0" fontId="25" fillId="0" borderId="20" xfId="433" applyFont="1" applyBorder="1" applyAlignment="1">
      <alignment horizontal="center" vertical="center" wrapText="1"/>
    </xf>
    <xf numFmtId="0" fontId="34" fillId="0" borderId="3" xfId="433" applyFont="1" applyBorder="1" applyAlignment="1">
      <alignment horizontal="center" vertical="center" wrapText="1"/>
    </xf>
    <xf numFmtId="170" fontId="37" fillId="0" borderId="3" xfId="434" applyNumberFormat="1" applyFont="1" applyBorder="1" applyAlignment="1">
      <alignment horizontal="center" vertical="center" wrapText="1"/>
    </xf>
    <xf numFmtId="0" fontId="37" fillId="70" borderId="3" xfId="434" applyFont="1" applyFill="1" applyBorder="1" applyAlignment="1">
      <alignment horizontal="left" vertical="center" wrapText="1" indent="2"/>
    </xf>
    <xf numFmtId="0" fontId="54" fillId="70" borderId="3" xfId="434" applyFont="1" applyFill="1" applyBorder="1" applyAlignment="1">
      <alignment horizontal="left" vertical="center" wrapText="1"/>
    </xf>
    <xf numFmtId="0" fontId="25" fillId="70" borderId="3" xfId="434" applyFont="1" applyFill="1" applyBorder="1" applyAlignment="1">
      <alignment vertical="center" wrapText="1"/>
    </xf>
    <xf numFmtId="0" fontId="25" fillId="70" borderId="0" xfId="434" applyFont="1" applyFill="1" applyBorder="1" applyAlignment="1">
      <alignment vertical="center" wrapText="1"/>
    </xf>
    <xf numFmtId="171" fontId="25" fillId="70" borderId="3" xfId="434" applyNumberFormat="1" applyFont="1" applyFill="1" applyBorder="1" applyAlignment="1">
      <alignment horizontal="center" vertical="center" wrapText="1"/>
    </xf>
    <xf numFmtId="1" fontId="56" fillId="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Alignment="1" applyProtection="1">
      <alignment wrapText="1"/>
      <protection locked="0"/>
    </xf>
    <xf numFmtId="1" fontId="27" fillId="0" borderId="0" xfId="431" applyNumberFormat="1" applyFont="1" applyFill="1" applyProtection="1">
      <protection locked="0"/>
    </xf>
    <xf numFmtId="1" fontId="58" fillId="0" borderId="0" xfId="431" applyNumberFormat="1" applyFont="1" applyFill="1" applyAlignment="1" applyProtection="1">
      <alignment horizontal="center"/>
      <protection locked="0"/>
    </xf>
    <xf numFmtId="1" fontId="59" fillId="0" borderId="0" xfId="431" applyNumberFormat="1" applyFont="1" applyFill="1" applyProtection="1"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3" fontId="24" fillId="70" borderId="0" xfId="431" applyNumberFormat="1" applyFont="1" applyFill="1" applyBorder="1" applyAlignment="1" applyProtection="1">
      <alignment horizontal="right"/>
      <protection locked="0"/>
    </xf>
    <xf numFmtId="1" fontId="57" fillId="70" borderId="0" xfId="431" applyNumberFormat="1" applyFont="1" applyFill="1" applyBorder="1" applyAlignment="1" applyProtection="1">
      <protection locked="0"/>
    </xf>
    <xf numFmtId="1" fontId="27" fillId="70" borderId="0" xfId="431" applyNumberFormat="1" applyFont="1" applyFill="1" applyBorder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61" fillId="70" borderId="0" xfId="431" applyNumberFormat="1" applyFont="1" applyFill="1" applyBorder="1" applyAlignment="1" applyProtection="1">
      <alignment horizontal="right"/>
      <protection locked="0"/>
    </xf>
    <xf numFmtId="1" fontId="54" fillId="0" borderId="0" xfId="431" applyNumberFormat="1" applyFont="1" applyFill="1" applyProtection="1">
      <protection locked="0"/>
    </xf>
    <xf numFmtId="1" fontId="54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59" fillId="0" borderId="3" xfId="431" applyNumberFormat="1" applyFont="1" applyFill="1" applyBorder="1" applyAlignment="1" applyProtection="1">
      <alignment horizontal="center"/>
    </xf>
    <xf numFmtId="1" fontId="59" fillId="70" borderId="3" xfId="431" applyNumberFormat="1" applyFont="1" applyFill="1" applyBorder="1" applyAlignment="1" applyProtection="1">
      <alignment horizontal="center"/>
    </xf>
    <xf numFmtId="1" fontId="62" fillId="0" borderId="3" xfId="431" applyNumberFormat="1" applyFont="1" applyFill="1" applyBorder="1" applyAlignment="1" applyProtection="1">
      <alignment horizontal="center" vertical="center" wrapText="1"/>
    </xf>
    <xf numFmtId="1" fontId="62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2" fillId="0" borderId="3" xfId="432" applyNumberFormat="1" applyFont="1" applyFill="1" applyBorder="1" applyAlignment="1" applyProtection="1">
      <alignment horizontal="center" vertical="center" wrapText="1"/>
    </xf>
    <xf numFmtId="0" fontId="52" fillId="0" borderId="3" xfId="431" applyNumberFormat="1" applyFont="1" applyFill="1" applyBorder="1" applyAlignment="1" applyProtection="1">
      <alignment horizontal="center" vertical="center" wrapText="1" shrinkToFit="1"/>
    </xf>
    <xf numFmtId="0" fontId="50" fillId="0" borderId="3" xfId="435" applyFont="1" applyFill="1" applyBorder="1" applyAlignment="1">
      <alignment horizontal="left"/>
    </xf>
    <xf numFmtId="0" fontId="30" fillId="70" borderId="3" xfId="434" applyFont="1" applyFill="1" applyBorder="1" applyAlignment="1">
      <alignment vertical="center" wrapText="1"/>
    </xf>
    <xf numFmtId="0" fontId="54" fillId="70" borderId="3" xfId="434" applyFont="1" applyFill="1" applyBorder="1" applyAlignment="1">
      <alignment vertical="center" wrapText="1"/>
    </xf>
    <xf numFmtId="49" fontId="25" fillId="0" borderId="3" xfId="433" applyNumberFormat="1" applyFont="1" applyBorder="1" applyAlignment="1">
      <alignment horizontal="center" vertical="center" wrapText="1"/>
    </xf>
    <xf numFmtId="0" fontId="34" fillId="0" borderId="20" xfId="433" applyFont="1" applyBorder="1" applyAlignment="1">
      <alignment horizontal="center" vertical="center" wrapText="1"/>
    </xf>
    <xf numFmtId="49" fontId="25" fillId="0" borderId="22" xfId="433" applyNumberFormat="1" applyFont="1" applyBorder="1" applyAlignment="1">
      <alignment horizontal="center" vertical="center" wrapText="1"/>
    </xf>
    <xf numFmtId="170" fontId="37" fillId="0" borderId="20" xfId="434" applyNumberFormat="1" applyFont="1" applyBorder="1" applyAlignment="1">
      <alignment horizontal="center" vertical="center" wrapText="1"/>
    </xf>
    <xf numFmtId="49" fontId="25" fillId="70" borderId="3" xfId="434" applyNumberFormat="1" applyFont="1" applyFill="1" applyBorder="1" applyAlignment="1">
      <alignment horizontal="center" vertical="center" wrapText="1"/>
    </xf>
    <xf numFmtId="1" fontId="30" fillId="0" borderId="3" xfId="434" applyNumberFormat="1" applyFont="1" applyFill="1" applyBorder="1" applyAlignment="1">
      <alignment horizontal="center" vertical="center" wrapText="1"/>
    </xf>
    <xf numFmtId="1" fontId="37" fillId="0" borderId="3" xfId="434" applyNumberFormat="1" applyFont="1" applyFill="1" applyBorder="1" applyAlignment="1">
      <alignment horizontal="center" vertical="center" wrapText="1"/>
    </xf>
    <xf numFmtId="1" fontId="54" fillId="0" borderId="3" xfId="434" applyNumberFormat="1" applyFont="1" applyFill="1" applyBorder="1" applyAlignment="1">
      <alignment horizontal="center" vertical="center" wrapText="1"/>
    </xf>
    <xf numFmtId="1" fontId="25" fillId="0" borderId="3" xfId="434" applyNumberFormat="1" applyFont="1" applyFill="1" applyBorder="1" applyAlignment="1">
      <alignment horizontal="center" vertical="center" wrapText="1"/>
    </xf>
    <xf numFmtId="1" fontId="25" fillId="70" borderId="3" xfId="433" applyNumberFormat="1" applyFont="1" applyFill="1" applyBorder="1" applyAlignment="1">
      <alignment horizontal="center" vertical="center"/>
    </xf>
    <xf numFmtId="170" fontId="32" fillId="0" borderId="3" xfId="434" applyNumberFormat="1" applyFont="1" applyBorder="1" applyAlignment="1">
      <alignment horizontal="center" vertical="center" wrapText="1"/>
    </xf>
    <xf numFmtId="0" fontId="34" fillId="70" borderId="3" xfId="434" applyFont="1" applyFill="1" applyBorder="1" applyAlignment="1">
      <alignment horizontal="center" vertical="center" wrapText="1"/>
    </xf>
    <xf numFmtId="1" fontId="27" fillId="0" borderId="0" xfId="433" applyNumberFormat="1" applyFont="1"/>
    <xf numFmtId="1" fontId="30" fillId="70" borderId="20" xfId="434" applyNumberFormat="1" applyFont="1" applyFill="1" applyBorder="1" applyAlignment="1">
      <alignment horizontal="center" vertical="center" wrapText="1"/>
    </xf>
    <xf numFmtId="0" fontId="66" fillId="0" borderId="0" xfId="433" applyFont="1"/>
    <xf numFmtId="3" fontId="66" fillId="0" borderId="0" xfId="433" applyNumberFormat="1" applyFont="1"/>
    <xf numFmtId="3" fontId="67" fillId="70" borderId="3" xfId="431" applyNumberFormat="1" applyFont="1" applyFill="1" applyBorder="1" applyAlignment="1" applyProtection="1">
      <alignment horizontal="center" vertical="center"/>
    </xf>
    <xf numFmtId="3" fontId="68" fillId="70" borderId="3" xfId="431" applyNumberFormat="1" applyFont="1" applyFill="1" applyBorder="1" applyAlignment="1" applyProtection="1">
      <alignment horizontal="center" vertical="center"/>
      <protection locked="0"/>
    </xf>
    <xf numFmtId="3" fontId="68" fillId="70" borderId="3" xfId="431" applyNumberFormat="1" applyFont="1" applyFill="1" applyBorder="1" applyAlignment="1" applyProtection="1">
      <alignment horizontal="center" vertical="center"/>
    </xf>
    <xf numFmtId="1" fontId="69" fillId="70" borderId="3" xfId="433" applyNumberFormat="1" applyFont="1" applyFill="1" applyBorder="1" applyAlignment="1">
      <alignment horizontal="center" vertical="center"/>
    </xf>
    <xf numFmtId="3" fontId="70" fillId="0" borderId="3" xfId="434" applyNumberFormat="1" applyFont="1" applyFill="1" applyBorder="1" applyAlignment="1">
      <alignment horizontal="center" vertical="center" wrapText="1"/>
    </xf>
    <xf numFmtId="3" fontId="71" fillId="0" borderId="3" xfId="434" applyNumberFormat="1" applyFont="1" applyFill="1" applyBorder="1" applyAlignment="1">
      <alignment horizontal="center" vertical="center" wrapText="1"/>
    </xf>
    <xf numFmtId="3" fontId="72" fillId="0" borderId="3" xfId="434" applyNumberFormat="1" applyFont="1" applyFill="1" applyBorder="1" applyAlignment="1">
      <alignment horizontal="center" vertical="center" wrapText="1"/>
    </xf>
    <xf numFmtId="3" fontId="69" fillId="0" borderId="3" xfId="434" applyNumberFormat="1" applyFont="1" applyFill="1" applyBorder="1" applyAlignment="1">
      <alignment horizontal="center" vertical="center" wrapText="1"/>
    </xf>
    <xf numFmtId="3" fontId="70" fillId="0" borderId="22" xfId="434" applyNumberFormat="1" applyFont="1" applyFill="1" applyBorder="1" applyAlignment="1">
      <alignment horizontal="center" vertical="center" wrapText="1"/>
    </xf>
    <xf numFmtId="3" fontId="71" fillId="0" borderId="22" xfId="434" applyNumberFormat="1" applyFont="1" applyFill="1" applyBorder="1" applyAlignment="1">
      <alignment horizontal="center" vertical="center" wrapText="1"/>
    </xf>
    <xf numFmtId="3" fontId="72" fillId="0" borderId="22" xfId="434" applyNumberFormat="1" applyFont="1" applyFill="1" applyBorder="1" applyAlignment="1">
      <alignment horizontal="center" vertical="center" wrapText="1"/>
    </xf>
    <xf numFmtId="3" fontId="69" fillId="0" borderId="22" xfId="434" applyNumberFormat="1" applyFont="1" applyFill="1" applyBorder="1" applyAlignment="1">
      <alignment horizontal="center" vertical="center" wrapText="1"/>
    </xf>
    <xf numFmtId="164" fontId="55" fillId="70" borderId="3" xfId="433" applyNumberFormat="1" applyFont="1" applyFill="1" applyBorder="1" applyAlignment="1">
      <alignment horizontal="center" vertical="center"/>
    </xf>
    <xf numFmtId="0" fontId="73" fillId="0" borderId="0" xfId="433" applyFont="1"/>
    <xf numFmtId="0" fontId="74" fillId="0" borderId="0" xfId="434" applyFont="1" applyAlignment="1">
      <alignment vertical="center" wrapText="1"/>
    </xf>
    <xf numFmtId="1" fontId="75" fillId="0" borderId="0" xfId="434" applyNumberFormat="1" applyFont="1" applyAlignment="1">
      <alignment vertical="center" wrapText="1"/>
    </xf>
    <xf numFmtId="0" fontId="73" fillId="0" borderId="0" xfId="434" applyFont="1" applyAlignment="1">
      <alignment vertical="center" wrapText="1"/>
    </xf>
    <xf numFmtId="1" fontId="32" fillId="0" borderId="0" xfId="434" applyNumberFormat="1" applyFont="1" applyAlignment="1">
      <alignment vertical="center" wrapText="1"/>
    </xf>
    <xf numFmtId="3" fontId="67" fillId="0" borderId="3" xfId="431" applyNumberFormat="1" applyFont="1" applyFill="1" applyBorder="1" applyAlignment="1" applyProtection="1">
      <alignment horizontal="center" vertical="center"/>
    </xf>
    <xf numFmtId="0" fontId="76" fillId="0" borderId="0" xfId="434" applyFont="1" applyAlignment="1">
      <alignment vertical="center" wrapText="1"/>
    </xf>
    <xf numFmtId="3" fontId="74" fillId="0" borderId="0" xfId="434" applyNumberFormat="1" applyFont="1" applyAlignment="1">
      <alignment vertical="center" wrapText="1"/>
    </xf>
    <xf numFmtId="1" fontId="30" fillId="0" borderId="21" xfId="431" applyNumberFormat="1" applyFont="1" applyFill="1" applyBorder="1" applyAlignment="1" applyProtection="1">
      <alignment horizontal="center" vertical="center"/>
      <protection locked="0"/>
    </xf>
    <xf numFmtId="0" fontId="25" fillId="0" borderId="3" xfId="433" applyFont="1" applyBorder="1" applyAlignment="1">
      <alignment horizontal="left" vertical="center"/>
    </xf>
    <xf numFmtId="0" fontId="25" fillId="0" borderId="3" xfId="433" applyFont="1" applyBorder="1" applyAlignment="1">
      <alignment horizontal="left" vertical="center" wrapText="1"/>
    </xf>
    <xf numFmtId="0" fontId="51" fillId="0" borderId="0" xfId="433" applyFont="1" applyAlignment="1">
      <alignment horizontal="right" vertical="center"/>
    </xf>
    <xf numFmtId="0" fontId="52" fillId="0" borderId="0" xfId="433" applyFont="1" applyAlignment="1">
      <alignment horizontal="center" vertical="center" wrapText="1"/>
    </xf>
    <xf numFmtId="0" fontId="25" fillId="70" borderId="3" xfId="434" applyFont="1" applyFill="1" applyBorder="1" applyAlignment="1">
      <alignment horizontal="center" vertical="center" wrapText="1"/>
    </xf>
    <xf numFmtId="171" fontId="31" fillId="70" borderId="23" xfId="434" applyNumberFormat="1" applyFont="1" applyFill="1" applyBorder="1" applyAlignment="1">
      <alignment horizontal="center" vertical="center" wrapText="1"/>
    </xf>
    <xf numFmtId="171" fontId="31" fillId="70" borderId="24" xfId="434" applyNumberFormat="1" applyFont="1" applyFill="1" applyBorder="1" applyAlignment="1">
      <alignment horizontal="center" vertical="center" wrapText="1"/>
    </xf>
    <xf numFmtId="1" fontId="51" fillId="0" borderId="0" xfId="431" applyNumberFormat="1" applyFont="1" applyFill="1" applyAlignment="1" applyProtection="1">
      <alignment horizontal="center" vertical="center" wrapText="1"/>
      <protection locked="0"/>
    </xf>
  </cellXfs>
  <cellStyles count="476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" xfId="0" builtinId="0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4 категории вмесмте СОЦ_УРАЗЛИВІ__ТАБО_4 категорії Квота!!!_2014 рік" xfId="433"/>
    <cellStyle name="Обычный_Перевірка_Молодь_до 18 років" xfId="434"/>
    <cellStyle name="Обычный_Укомплектування_11_2013" xfId="435"/>
    <cellStyle name="Підсумок" xfId="436"/>
    <cellStyle name="Підсумок 2" xfId="437"/>
    <cellStyle name="Підсумок_П_1" xfId="438"/>
    <cellStyle name="Плохой" xfId="439"/>
    <cellStyle name="Плохой 2" xfId="440"/>
    <cellStyle name="Плохой 3" xfId="441"/>
    <cellStyle name="Поганий" xfId="442"/>
    <cellStyle name="Поганий 2" xfId="443"/>
    <cellStyle name="Пояснение" xfId="444"/>
    <cellStyle name="Пояснение 2" xfId="445"/>
    <cellStyle name="Пояснение 3" xfId="446"/>
    <cellStyle name="Примечание" xfId="447"/>
    <cellStyle name="Примечание 2" xfId="448"/>
    <cellStyle name="Примечание 3" xfId="449"/>
    <cellStyle name="Примечание_П_1" xfId="450"/>
    <cellStyle name="Примітка" xfId="451"/>
    <cellStyle name="Примітка 2" xfId="452"/>
    <cellStyle name="Примітка_П_1" xfId="453"/>
    <cellStyle name="Результат" xfId="454"/>
    <cellStyle name="Связанная ячейка" xfId="455"/>
    <cellStyle name="Связанная ячейка 2" xfId="456"/>
    <cellStyle name="Связанная ячейка 3" xfId="457"/>
    <cellStyle name="Связанная ячейка_П_1" xfId="458"/>
    <cellStyle name="Середній" xfId="459"/>
    <cellStyle name="Середній 2" xfId="460"/>
    <cellStyle name="Стиль 1" xfId="461"/>
    <cellStyle name="Стиль 1 2" xfId="462"/>
    <cellStyle name="Текст попередження" xfId="463"/>
    <cellStyle name="Текст попередження 2" xfId="464"/>
    <cellStyle name="Текст пояснення" xfId="465"/>
    <cellStyle name="Текст пояснення 2" xfId="466"/>
    <cellStyle name="Текст предупреждения" xfId="467"/>
    <cellStyle name="Текст предупреждения 2" xfId="468"/>
    <cellStyle name="Текст предупреждения 3" xfId="469"/>
    <cellStyle name="Тысячи [0]_Анализ" xfId="470"/>
    <cellStyle name="Тысячи_Анализ" xfId="471"/>
    <cellStyle name="ФинᎰнсовый_Лист1 (3)_1" xfId="472"/>
    <cellStyle name="Хороший" xfId="473"/>
    <cellStyle name="Хороший 2" xfId="474"/>
    <cellStyle name="Хороший 3" xfId="4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9"/>
  <sheetViews>
    <sheetView tabSelected="1" zoomScale="72" zoomScaleNormal="72" zoomScaleSheetLayoutView="74" workbookViewId="0"/>
  </sheetViews>
  <sheetFormatPr defaultColWidth="9.28515625" defaultRowHeight="15.75"/>
  <cols>
    <col min="1" max="1" width="50.28515625" style="1" customWidth="1"/>
    <col min="2" max="2" width="22.85546875" style="1" customWidth="1"/>
    <col min="3" max="4" width="11" style="1" customWidth="1"/>
    <col min="5" max="5" width="15.28515625" style="1" customWidth="1"/>
    <col min="6" max="7" width="13.85546875" style="1" customWidth="1"/>
    <col min="8" max="8" width="16.28515625" style="1" customWidth="1"/>
    <col min="9" max="9" width="9.28515625" style="71" customWidth="1"/>
    <col min="10" max="10" width="9.28515625" style="56"/>
    <col min="11" max="11" width="11.5703125" style="71" bestFit="1" customWidth="1"/>
    <col min="12" max="13" width="9.28515625" style="71"/>
    <col min="14" max="16384" width="9.28515625" style="1"/>
  </cols>
  <sheetData>
    <row r="1" spans="1:13" ht="29.25" customHeight="1">
      <c r="B1" s="7"/>
      <c r="C1" s="7"/>
      <c r="F1" s="82" t="s">
        <v>12</v>
      </c>
      <c r="G1" s="82"/>
      <c r="H1" s="82"/>
    </row>
    <row r="2" spans="1:13" ht="25.5" customHeight="1">
      <c r="A2" s="83" t="s">
        <v>2</v>
      </c>
      <c r="B2" s="83"/>
      <c r="C2" s="83"/>
      <c r="D2" s="83"/>
      <c r="E2" s="83"/>
      <c r="F2" s="83"/>
      <c r="G2" s="83"/>
      <c r="H2" s="83"/>
    </row>
    <row r="3" spans="1:13" ht="25.5" customHeight="1">
      <c r="A3" s="83" t="s">
        <v>3</v>
      </c>
      <c r="B3" s="83"/>
      <c r="C3" s="83"/>
      <c r="D3" s="83"/>
      <c r="E3" s="83"/>
      <c r="F3" s="83"/>
      <c r="G3" s="83"/>
      <c r="H3" s="83"/>
    </row>
    <row r="4" spans="1:13" ht="9.75" customHeight="1">
      <c r="A4" s="2"/>
      <c r="B4" s="2"/>
      <c r="C4" s="2"/>
      <c r="D4" s="8"/>
    </row>
    <row r="5" spans="1:13" ht="60.75">
      <c r="A5" s="6"/>
      <c r="B5" s="9" t="s">
        <v>29</v>
      </c>
      <c r="C5" s="6" t="s">
        <v>10</v>
      </c>
      <c r="D5" s="42" t="s">
        <v>11</v>
      </c>
      <c r="E5" s="43" t="s">
        <v>13</v>
      </c>
      <c r="F5" s="44" t="s">
        <v>33</v>
      </c>
      <c r="G5" s="42" t="s">
        <v>34</v>
      </c>
      <c r="H5" s="10" t="s">
        <v>13</v>
      </c>
    </row>
    <row r="6" spans="1:13" s="4" customFormat="1" ht="22.5">
      <c r="A6" s="3" t="s">
        <v>1</v>
      </c>
      <c r="B6" s="55" t="s">
        <v>31</v>
      </c>
      <c r="C6" s="47">
        <v>1615</v>
      </c>
      <c r="D6" s="47">
        <v>1399</v>
      </c>
      <c r="E6" s="45">
        <f t="shared" ref="E6:E13" si="0">ROUND(D6/C6*100,1)</f>
        <v>86.6</v>
      </c>
      <c r="F6" s="66">
        <v>1245</v>
      </c>
      <c r="G6" s="62">
        <f>'2'!B6</f>
        <v>602</v>
      </c>
      <c r="H6" s="11">
        <f t="shared" ref="H6:H13" si="1">ROUND(G6/F6*100,1)</f>
        <v>48.4</v>
      </c>
      <c r="I6" s="72"/>
      <c r="J6" s="77"/>
      <c r="K6" s="73"/>
      <c r="L6" s="78"/>
      <c r="M6" s="72"/>
    </row>
    <row r="7" spans="1:13" s="4" customFormat="1" ht="22.5">
      <c r="A7" s="12" t="s">
        <v>4</v>
      </c>
      <c r="B7" s="55" t="s">
        <v>0</v>
      </c>
      <c r="C7" s="48">
        <v>1179</v>
      </c>
      <c r="D7" s="48">
        <v>514</v>
      </c>
      <c r="E7" s="45">
        <f t="shared" si="0"/>
        <v>43.6</v>
      </c>
      <c r="F7" s="67">
        <v>361</v>
      </c>
      <c r="G7" s="63">
        <f>'2'!C6</f>
        <v>282</v>
      </c>
      <c r="H7" s="11">
        <f t="shared" si="1"/>
        <v>78.099999999999994</v>
      </c>
      <c r="I7" s="72"/>
      <c r="J7" s="77"/>
      <c r="K7" s="73"/>
      <c r="L7" s="78"/>
      <c r="M7" s="72"/>
    </row>
    <row r="8" spans="1:13" s="4" customFormat="1" ht="22.5">
      <c r="A8" s="13" t="s">
        <v>5</v>
      </c>
      <c r="B8" s="55" t="s">
        <v>32</v>
      </c>
      <c r="C8" s="49">
        <v>1181</v>
      </c>
      <c r="D8" s="49">
        <v>1329</v>
      </c>
      <c r="E8" s="45">
        <f t="shared" si="0"/>
        <v>112.5</v>
      </c>
      <c r="F8" s="68">
        <v>1189</v>
      </c>
      <c r="G8" s="64">
        <f>'2'!D6</f>
        <v>535</v>
      </c>
      <c r="H8" s="11">
        <f t="shared" si="1"/>
        <v>45</v>
      </c>
      <c r="I8" s="72"/>
      <c r="J8" s="77"/>
      <c r="K8" s="73"/>
      <c r="L8" s="78"/>
      <c r="M8" s="72"/>
    </row>
    <row r="9" spans="1:13" s="5" customFormat="1" ht="68.25" customHeight="1">
      <c r="A9" s="40" t="s">
        <v>25</v>
      </c>
      <c r="B9" s="55">
        <v>779</v>
      </c>
      <c r="C9" s="47">
        <v>292</v>
      </c>
      <c r="D9" s="50">
        <v>276</v>
      </c>
      <c r="E9" s="45">
        <f t="shared" si="0"/>
        <v>94.5</v>
      </c>
      <c r="F9" s="69">
        <v>237</v>
      </c>
      <c r="G9" s="65">
        <f>'2'!E6</f>
        <v>135</v>
      </c>
      <c r="H9" s="11">
        <f t="shared" si="1"/>
        <v>57</v>
      </c>
      <c r="I9" s="74"/>
      <c r="J9" s="77"/>
      <c r="K9" s="75"/>
      <c r="L9" s="78"/>
    </row>
    <row r="10" spans="1:13" s="5" customFormat="1" ht="49.5" customHeight="1">
      <c r="A10" s="41" t="s">
        <v>26</v>
      </c>
      <c r="B10" s="55">
        <v>76</v>
      </c>
      <c r="C10" s="50">
        <v>44</v>
      </c>
      <c r="D10" s="50">
        <v>6</v>
      </c>
      <c r="E10" s="45">
        <f t="shared" si="0"/>
        <v>13.6</v>
      </c>
      <c r="F10" s="69">
        <v>4</v>
      </c>
      <c r="G10" s="65">
        <v>6</v>
      </c>
      <c r="H10" s="11">
        <f t="shared" si="1"/>
        <v>150</v>
      </c>
      <c r="I10" s="74"/>
      <c r="K10" s="73"/>
      <c r="L10" s="78"/>
      <c r="M10" s="74"/>
    </row>
    <row r="11" spans="1:13" s="5" customFormat="1" ht="69.75" customHeight="1">
      <c r="A11" s="14" t="s">
        <v>27</v>
      </c>
      <c r="B11" s="55">
        <v>28</v>
      </c>
      <c r="C11" s="47">
        <v>2</v>
      </c>
      <c r="D11" s="50">
        <v>13</v>
      </c>
      <c r="E11" s="45">
        <f t="shared" si="0"/>
        <v>650</v>
      </c>
      <c r="F11" s="69">
        <v>11</v>
      </c>
      <c r="G11" s="65">
        <v>5</v>
      </c>
      <c r="H11" s="11">
        <f t="shared" si="1"/>
        <v>45.5</v>
      </c>
      <c r="I11" s="74"/>
      <c r="J11" s="77"/>
      <c r="K11" s="73"/>
      <c r="L11" s="78"/>
      <c r="M11" s="74"/>
    </row>
    <row r="12" spans="1:13" s="5" customFormat="1" ht="42.75" customHeight="1">
      <c r="A12" s="14" t="s">
        <v>6</v>
      </c>
      <c r="B12" s="55">
        <v>168</v>
      </c>
      <c r="C12" s="50">
        <v>71</v>
      </c>
      <c r="D12" s="50">
        <v>73</v>
      </c>
      <c r="E12" s="45">
        <f t="shared" si="0"/>
        <v>102.8</v>
      </c>
      <c r="F12" s="69">
        <v>71</v>
      </c>
      <c r="G12" s="65">
        <f>'2'!F6</f>
        <v>24</v>
      </c>
      <c r="H12" s="11">
        <f t="shared" si="1"/>
        <v>33.799999999999997</v>
      </c>
      <c r="I12" s="74"/>
      <c r="J12" s="77"/>
      <c r="K12" s="73"/>
      <c r="L12" s="78"/>
      <c r="M12" s="74"/>
    </row>
    <row r="13" spans="1:13" s="5" customFormat="1" ht="63" customHeight="1">
      <c r="A13" s="14" t="s">
        <v>9</v>
      </c>
      <c r="B13" s="55">
        <v>149</v>
      </c>
      <c r="C13" s="50">
        <v>58</v>
      </c>
      <c r="D13" s="50">
        <v>69</v>
      </c>
      <c r="E13" s="45">
        <f t="shared" si="0"/>
        <v>119</v>
      </c>
      <c r="F13" s="69">
        <v>66</v>
      </c>
      <c r="G13" s="65">
        <f>'2'!G6</f>
        <v>20</v>
      </c>
      <c r="H13" s="11">
        <f t="shared" si="1"/>
        <v>30.3</v>
      </c>
      <c r="I13" s="74"/>
      <c r="J13" s="77"/>
      <c r="K13" s="73"/>
      <c r="L13" s="78"/>
      <c r="M13" s="74"/>
    </row>
    <row r="14" spans="1:13" s="5" customFormat="1" ht="22.5" customHeight="1">
      <c r="A14" s="15"/>
      <c r="C14" s="85" t="s">
        <v>14</v>
      </c>
      <c r="D14" s="86"/>
      <c r="E14" s="86"/>
      <c r="F14" s="85" t="s">
        <v>35</v>
      </c>
      <c r="G14" s="86"/>
      <c r="H14" s="86"/>
      <c r="I14" s="74"/>
      <c r="J14" s="77"/>
      <c r="K14" s="74"/>
      <c r="L14" s="78"/>
      <c r="M14" s="74"/>
    </row>
    <row r="15" spans="1:13" s="5" customFormat="1" ht="47.25">
      <c r="A15" s="84"/>
      <c r="B15" s="84"/>
      <c r="C15" s="16" t="s">
        <v>11</v>
      </c>
      <c r="D15" s="46" t="s">
        <v>28</v>
      </c>
      <c r="E15" s="53" t="s">
        <v>13</v>
      </c>
      <c r="F15" s="42" t="s">
        <v>11</v>
      </c>
      <c r="G15" s="42" t="s">
        <v>28</v>
      </c>
      <c r="H15" s="10" t="s">
        <v>13</v>
      </c>
      <c r="I15" s="74"/>
      <c r="J15" s="77"/>
      <c r="K15" s="74"/>
      <c r="L15" s="74"/>
      <c r="M15" s="74"/>
    </row>
    <row r="16" spans="1:13" ht="20.25">
      <c r="A16" s="80" t="s">
        <v>7</v>
      </c>
      <c r="B16" s="80"/>
      <c r="C16" s="51">
        <v>839</v>
      </c>
      <c r="D16" s="51">
        <v>300</v>
      </c>
      <c r="E16" s="52">
        <f>ROUND(D16/C16*100,1)</f>
        <v>35.799999999999997</v>
      </c>
      <c r="F16" s="61">
        <v>356</v>
      </c>
      <c r="G16" s="61">
        <f>'2'!H6</f>
        <v>214</v>
      </c>
      <c r="H16" s="52">
        <f>ROUND(G16/F16*100,1)</f>
        <v>60.1</v>
      </c>
    </row>
    <row r="17" spans="1:10" ht="20.25">
      <c r="A17" s="80" t="s">
        <v>8</v>
      </c>
      <c r="B17" s="80"/>
      <c r="C17" s="51">
        <v>774</v>
      </c>
      <c r="D17" s="51">
        <v>249</v>
      </c>
      <c r="E17" s="52">
        <f>ROUND(D17/C17*100,1)</f>
        <v>32.200000000000003</v>
      </c>
      <c r="F17" s="61">
        <v>300</v>
      </c>
      <c r="G17" s="61">
        <f>'2'!I6</f>
        <v>179</v>
      </c>
      <c r="H17" s="52">
        <f>ROUND(G17/F17*100,1)</f>
        <v>59.7</v>
      </c>
    </row>
    <row r="18" spans="1:10" ht="20.25" customHeight="1">
      <c r="A18" s="81" t="s">
        <v>15</v>
      </c>
      <c r="B18" s="81"/>
      <c r="C18" s="51">
        <v>3426</v>
      </c>
      <c r="D18" s="51">
        <v>3827</v>
      </c>
      <c r="E18" s="70">
        <f>D18-C18</f>
        <v>401</v>
      </c>
      <c r="F18" s="61">
        <v>3672</v>
      </c>
      <c r="G18" s="61">
        <f>'2'!J6</f>
        <v>4295</v>
      </c>
      <c r="H18" s="70">
        <f>G18-F18</f>
        <v>623</v>
      </c>
      <c r="J18" s="57"/>
    </row>
    <row r="19" spans="1:10">
      <c r="E19" s="54"/>
      <c r="H19" s="54"/>
    </row>
  </sheetData>
  <mergeCells count="9">
    <mergeCell ref="A16:B16"/>
    <mergeCell ref="A17:B17"/>
    <mergeCell ref="A18:B18"/>
    <mergeCell ref="F1:H1"/>
    <mergeCell ref="A2:H2"/>
    <mergeCell ref="A3:H3"/>
    <mergeCell ref="A15:B15"/>
    <mergeCell ref="C14:E14"/>
    <mergeCell ref="F14:H14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zoomScale="60" zoomScaleNormal="60" zoomScaleSheetLayoutView="55" workbookViewId="0">
      <selection activeCell="A3" sqref="A3"/>
    </sheetView>
  </sheetViews>
  <sheetFormatPr defaultRowHeight="15.75"/>
  <cols>
    <col min="1" max="1" width="32.5703125" style="22" customWidth="1"/>
    <col min="2" max="4" width="25.7109375" style="23" customWidth="1"/>
    <col min="5" max="5" width="32.7109375" style="23" customWidth="1"/>
    <col min="6" max="6" width="25.7109375" style="23" customWidth="1"/>
    <col min="7" max="7" width="32.7109375" style="23" customWidth="1"/>
    <col min="8" max="10" width="25.7109375" style="23" customWidth="1"/>
    <col min="11" max="218" width="9.140625" style="24"/>
    <col min="219" max="219" width="15.28515625" style="24" customWidth="1"/>
    <col min="220" max="220" width="8.7109375" style="24" customWidth="1"/>
    <col min="221" max="221" width="8.28515625" style="24" customWidth="1"/>
    <col min="222" max="222" width="6.140625" style="24" customWidth="1"/>
    <col min="223" max="223" width="8.28515625" style="24" customWidth="1"/>
    <col min="224" max="224" width="8.5703125" style="24" customWidth="1"/>
    <col min="225" max="225" width="6.42578125" style="24" customWidth="1"/>
    <col min="226" max="226" width="8.28515625" style="24" customWidth="1"/>
    <col min="227" max="227" width="8.5703125" style="24" customWidth="1"/>
    <col min="228" max="228" width="6" style="24" customWidth="1"/>
    <col min="229" max="229" width="7.140625" style="24" customWidth="1"/>
    <col min="230" max="230" width="7" style="24" customWidth="1"/>
    <col min="231" max="231" width="6.28515625" style="24" customWidth="1"/>
    <col min="232" max="232" width="7.5703125" style="24" customWidth="1"/>
    <col min="233" max="233" width="7" style="24" customWidth="1"/>
    <col min="234" max="234" width="6.42578125" style="24" customWidth="1"/>
    <col min="235" max="235" width="7.140625" style="24" customWidth="1"/>
    <col min="236" max="236" width="7.28515625" style="24" customWidth="1"/>
    <col min="237" max="237" width="6.7109375" style="24" customWidth="1"/>
    <col min="238" max="238" width="8.7109375" style="24" customWidth="1"/>
    <col min="239" max="239" width="8.5703125" style="24" customWidth="1"/>
    <col min="240" max="240" width="6.5703125" style="24" customWidth="1"/>
    <col min="241" max="241" width="9" style="24" customWidth="1"/>
    <col min="242" max="242" width="8.28515625" style="24" customWidth="1"/>
    <col min="243" max="243" width="6" style="24" customWidth="1"/>
    <col min="244" max="244" width="8.28515625" style="24" customWidth="1"/>
    <col min="245" max="245" width="8.85546875" style="24" customWidth="1"/>
    <col min="246" max="246" width="6.42578125" style="24" customWidth="1"/>
    <col min="247" max="247" width="8.42578125" style="24" customWidth="1"/>
    <col min="248" max="248" width="8.28515625" style="24" customWidth="1"/>
    <col min="249" max="249" width="6.28515625" style="24" customWidth="1"/>
    <col min="250" max="250" width="8.42578125" style="24" customWidth="1"/>
    <col min="251" max="251" width="8.28515625" style="24" customWidth="1"/>
    <col min="252" max="252" width="6.140625" style="24" customWidth="1"/>
    <col min="253" max="253" width="8.5703125" style="24" customWidth="1"/>
    <col min="254" max="254" width="8.42578125" style="24" customWidth="1"/>
    <col min="255" max="255" width="6.28515625" style="24" customWidth="1"/>
    <col min="256" max="16384" width="9.140625" style="24"/>
  </cols>
  <sheetData>
    <row r="1" spans="1:10" s="19" customFormat="1" ht="15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28" customFormat="1" ht="63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19" customFormat="1" ht="15" customHeight="1">
      <c r="B3" s="26"/>
      <c r="C3" s="26"/>
      <c r="D3" s="26"/>
      <c r="E3" s="20"/>
      <c r="G3" s="27"/>
      <c r="H3" s="26"/>
      <c r="J3" s="29" t="s">
        <v>16</v>
      </c>
    </row>
    <row r="4" spans="1:10" s="30" customFormat="1" ht="123" customHeight="1">
      <c r="A4" s="79" t="s">
        <v>53</v>
      </c>
      <c r="B4" s="35" t="s">
        <v>17</v>
      </c>
      <c r="C4" s="35" t="s">
        <v>21</v>
      </c>
      <c r="D4" s="35" t="s">
        <v>22</v>
      </c>
      <c r="E4" s="35" t="s">
        <v>24</v>
      </c>
      <c r="F4" s="35" t="s">
        <v>6</v>
      </c>
      <c r="G4" s="35" t="s">
        <v>9</v>
      </c>
      <c r="H4" s="36" t="s">
        <v>18</v>
      </c>
      <c r="I4" s="37" t="s">
        <v>19</v>
      </c>
      <c r="J4" s="37" t="s">
        <v>23</v>
      </c>
    </row>
    <row r="5" spans="1:10" s="21" customFormat="1" ht="18" customHeight="1">
      <c r="A5" s="33" t="s">
        <v>20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</row>
    <row r="6" spans="1:10" s="32" customFormat="1" ht="36" customHeight="1">
      <c r="A6" s="38" t="s">
        <v>36</v>
      </c>
      <c r="B6" s="58">
        <f>SUM(B7:B24)</f>
        <v>602</v>
      </c>
      <c r="C6" s="76">
        <f t="shared" ref="C6:I6" si="0">SUM(C7:C24)</f>
        <v>282</v>
      </c>
      <c r="D6" s="58">
        <f t="shared" si="0"/>
        <v>535</v>
      </c>
      <c r="E6" s="76">
        <f t="shared" si="0"/>
        <v>135</v>
      </c>
      <c r="F6" s="58">
        <f t="shared" si="0"/>
        <v>24</v>
      </c>
      <c r="G6" s="58">
        <f t="shared" si="0"/>
        <v>20</v>
      </c>
      <c r="H6" s="58">
        <f t="shared" si="0"/>
        <v>214</v>
      </c>
      <c r="I6" s="58">
        <f t="shared" si="0"/>
        <v>179</v>
      </c>
      <c r="J6" s="58">
        <v>4295</v>
      </c>
    </row>
    <row r="7" spans="1:10" s="31" customFormat="1" ht="24.95" customHeight="1">
      <c r="A7" s="39" t="s">
        <v>37</v>
      </c>
      <c r="B7" s="59">
        <v>64</v>
      </c>
      <c r="C7" s="60">
        <v>40</v>
      </c>
      <c r="D7" s="59">
        <v>55</v>
      </c>
      <c r="E7" s="59">
        <v>9</v>
      </c>
      <c r="F7" s="60">
        <v>1</v>
      </c>
      <c r="G7" s="60">
        <v>1</v>
      </c>
      <c r="H7" s="60">
        <v>30</v>
      </c>
      <c r="I7" s="59">
        <v>24</v>
      </c>
      <c r="J7" s="59">
        <v>4203</v>
      </c>
    </row>
    <row r="8" spans="1:10" s="31" customFormat="1" ht="24.95" customHeight="1">
      <c r="A8" s="39" t="s">
        <v>38</v>
      </c>
      <c r="B8" s="59">
        <v>31</v>
      </c>
      <c r="C8" s="60">
        <v>12</v>
      </c>
      <c r="D8" s="59">
        <v>29</v>
      </c>
      <c r="E8" s="59">
        <v>6</v>
      </c>
      <c r="F8" s="60">
        <v>1</v>
      </c>
      <c r="G8" s="60">
        <v>2</v>
      </c>
      <c r="H8" s="60">
        <v>5</v>
      </c>
      <c r="I8" s="59">
        <v>4</v>
      </c>
      <c r="J8" s="59">
        <v>5993</v>
      </c>
    </row>
    <row r="9" spans="1:10" s="31" customFormat="1" ht="24.95" customHeight="1">
      <c r="A9" s="39" t="s">
        <v>39</v>
      </c>
      <c r="B9" s="59">
        <v>17</v>
      </c>
      <c r="C9" s="60">
        <v>8</v>
      </c>
      <c r="D9" s="59">
        <v>13</v>
      </c>
      <c r="E9" s="59">
        <v>8</v>
      </c>
      <c r="F9" s="60">
        <v>0</v>
      </c>
      <c r="G9" s="60">
        <v>1</v>
      </c>
      <c r="H9" s="60">
        <v>5</v>
      </c>
      <c r="I9" s="59">
        <v>3</v>
      </c>
      <c r="J9" s="59">
        <v>3726</v>
      </c>
    </row>
    <row r="10" spans="1:10" s="31" customFormat="1" ht="24.95" customHeight="1">
      <c r="A10" s="39" t="s">
        <v>40</v>
      </c>
      <c r="B10" s="59">
        <v>47</v>
      </c>
      <c r="C10" s="60">
        <v>18</v>
      </c>
      <c r="D10" s="59">
        <v>44</v>
      </c>
      <c r="E10" s="59">
        <v>12</v>
      </c>
      <c r="F10" s="60">
        <v>0</v>
      </c>
      <c r="G10" s="60">
        <v>0</v>
      </c>
      <c r="H10" s="60">
        <v>15</v>
      </c>
      <c r="I10" s="59">
        <v>12</v>
      </c>
      <c r="J10" s="59">
        <v>4781</v>
      </c>
    </row>
    <row r="11" spans="1:10" s="31" customFormat="1" ht="24.95" customHeight="1">
      <c r="A11" s="39" t="s">
        <v>41</v>
      </c>
      <c r="B11" s="59">
        <v>32</v>
      </c>
      <c r="C11" s="60">
        <v>13</v>
      </c>
      <c r="D11" s="59">
        <v>31</v>
      </c>
      <c r="E11" s="59">
        <v>4</v>
      </c>
      <c r="F11" s="60">
        <v>0</v>
      </c>
      <c r="G11" s="60">
        <v>0</v>
      </c>
      <c r="H11" s="60">
        <v>13</v>
      </c>
      <c r="I11" s="59">
        <v>11</v>
      </c>
      <c r="J11" s="59">
        <v>4171</v>
      </c>
    </row>
    <row r="12" spans="1:10" s="31" customFormat="1" ht="24.95" customHeight="1">
      <c r="A12" s="39" t="s">
        <v>42</v>
      </c>
      <c r="B12" s="59">
        <v>26</v>
      </c>
      <c r="C12" s="60">
        <v>11</v>
      </c>
      <c r="D12" s="59">
        <v>24</v>
      </c>
      <c r="E12" s="59">
        <v>7</v>
      </c>
      <c r="F12" s="60">
        <v>4</v>
      </c>
      <c r="G12" s="60">
        <v>2</v>
      </c>
      <c r="H12" s="60">
        <v>11</v>
      </c>
      <c r="I12" s="59">
        <v>10</v>
      </c>
      <c r="J12" s="59">
        <v>4342</v>
      </c>
    </row>
    <row r="13" spans="1:10" s="31" customFormat="1" ht="24.95" customHeight="1">
      <c r="A13" s="39" t="s">
        <v>43</v>
      </c>
      <c r="B13" s="59">
        <v>36</v>
      </c>
      <c r="C13" s="60">
        <v>15</v>
      </c>
      <c r="D13" s="59">
        <v>26</v>
      </c>
      <c r="E13" s="59">
        <v>13</v>
      </c>
      <c r="F13" s="60">
        <v>4</v>
      </c>
      <c r="G13" s="60">
        <v>0</v>
      </c>
      <c r="H13" s="60">
        <v>11</v>
      </c>
      <c r="I13" s="59">
        <v>10</v>
      </c>
      <c r="J13" s="59">
        <v>2124</v>
      </c>
    </row>
    <row r="14" spans="1:10" s="31" customFormat="1" ht="24.95" customHeight="1">
      <c r="A14" s="39" t="s">
        <v>44</v>
      </c>
      <c r="B14" s="59">
        <v>25</v>
      </c>
      <c r="C14" s="60">
        <v>10</v>
      </c>
      <c r="D14" s="59">
        <v>22</v>
      </c>
      <c r="E14" s="59">
        <v>8</v>
      </c>
      <c r="F14" s="60">
        <v>0</v>
      </c>
      <c r="G14" s="60">
        <v>4</v>
      </c>
      <c r="H14" s="60">
        <v>12</v>
      </c>
      <c r="I14" s="59">
        <v>10</v>
      </c>
      <c r="J14" s="59">
        <v>4816</v>
      </c>
    </row>
    <row r="15" spans="1:10" s="31" customFormat="1" ht="24.95" customHeight="1">
      <c r="A15" s="39" t="s">
        <v>45</v>
      </c>
      <c r="B15" s="59">
        <v>10</v>
      </c>
      <c r="C15" s="60">
        <v>3</v>
      </c>
      <c r="D15" s="59">
        <v>8</v>
      </c>
      <c r="E15" s="59">
        <v>6</v>
      </c>
      <c r="F15" s="60">
        <v>2</v>
      </c>
      <c r="G15" s="60">
        <v>1</v>
      </c>
      <c r="H15" s="60">
        <v>1</v>
      </c>
      <c r="I15" s="59">
        <v>1</v>
      </c>
      <c r="J15" s="59">
        <v>1440</v>
      </c>
    </row>
    <row r="16" spans="1:10" s="31" customFormat="1" ht="24.95" customHeight="1">
      <c r="A16" s="39" t="s">
        <v>46</v>
      </c>
      <c r="B16" s="59">
        <v>21</v>
      </c>
      <c r="C16" s="60">
        <v>13</v>
      </c>
      <c r="D16" s="59">
        <v>20</v>
      </c>
      <c r="E16" s="59">
        <v>6</v>
      </c>
      <c r="F16" s="60">
        <v>0</v>
      </c>
      <c r="G16" s="60">
        <v>2</v>
      </c>
      <c r="H16" s="60">
        <v>9</v>
      </c>
      <c r="I16" s="59">
        <v>8</v>
      </c>
      <c r="J16" s="59">
        <v>3169</v>
      </c>
    </row>
    <row r="17" spans="1:10" s="31" customFormat="1" ht="24.95" customHeight="1">
      <c r="A17" s="39" t="s">
        <v>47</v>
      </c>
      <c r="B17" s="59">
        <v>7</v>
      </c>
      <c r="C17" s="60">
        <v>2</v>
      </c>
      <c r="D17" s="59">
        <v>6</v>
      </c>
      <c r="E17" s="59">
        <v>2</v>
      </c>
      <c r="F17" s="60">
        <v>0</v>
      </c>
      <c r="G17" s="60">
        <v>1</v>
      </c>
      <c r="H17" s="60">
        <v>2</v>
      </c>
      <c r="I17" s="59">
        <v>1</v>
      </c>
      <c r="J17" s="59">
        <v>3905</v>
      </c>
    </row>
    <row r="18" spans="1:10" s="31" customFormat="1" ht="24.95" customHeight="1">
      <c r="A18" s="39" t="s">
        <v>48</v>
      </c>
      <c r="B18" s="59">
        <v>37</v>
      </c>
      <c r="C18" s="60">
        <v>16</v>
      </c>
      <c r="D18" s="59">
        <v>30</v>
      </c>
      <c r="E18" s="59">
        <v>5</v>
      </c>
      <c r="F18" s="60">
        <v>2</v>
      </c>
      <c r="G18" s="60">
        <v>0</v>
      </c>
      <c r="H18" s="60">
        <v>11</v>
      </c>
      <c r="I18" s="59">
        <v>9</v>
      </c>
      <c r="J18" s="59">
        <v>3192</v>
      </c>
    </row>
    <row r="19" spans="1:10" s="31" customFormat="1" ht="24.95" customHeight="1">
      <c r="A19" s="39" t="s">
        <v>49</v>
      </c>
      <c r="B19" s="59">
        <v>9</v>
      </c>
      <c r="C19" s="60">
        <v>4</v>
      </c>
      <c r="D19" s="59">
        <v>8</v>
      </c>
      <c r="E19" s="59">
        <v>4</v>
      </c>
      <c r="F19" s="60">
        <v>0</v>
      </c>
      <c r="G19" s="60">
        <v>0</v>
      </c>
      <c r="H19" s="60">
        <v>3</v>
      </c>
      <c r="I19" s="59">
        <v>3</v>
      </c>
      <c r="J19" s="59">
        <v>3719</v>
      </c>
    </row>
    <row r="20" spans="1:10" s="31" customFormat="1" ht="23.25" customHeight="1">
      <c r="A20" s="39" t="s">
        <v>50</v>
      </c>
      <c r="B20" s="59">
        <v>32</v>
      </c>
      <c r="C20" s="60">
        <v>13</v>
      </c>
      <c r="D20" s="59">
        <v>30</v>
      </c>
      <c r="E20" s="59">
        <v>8</v>
      </c>
      <c r="F20" s="60">
        <v>1</v>
      </c>
      <c r="G20" s="60">
        <v>1</v>
      </c>
      <c r="H20" s="60">
        <v>10</v>
      </c>
      <c r="I20" s="59">
        <v>8</v>
      </c>
      <c r="J20" s="59">
        <v>3698</v>
      </c>
    </row>
    <row r="21" spans="1:10" s="31" customFormat="1" ht="24.75" hidden="1" customHeight="1">
      <c r="A21" s="39"/>
      <c r="B21" s="59"/>
      <c r="C21" s="60"/>
      <c r="D21" s="59"/>
      <c r="E21" s="59"/>
      <c r="F21" s="60"/>
      <c r="G21" s="60"/>
      <c r="H21" s="60"/>
      <c r="I21" s="59"/>
      <c r="J21" s="59"/>
    </row>
    <row r="22" spans="1:10" s="31" customFormat="1" ht="24.95" customHeight="1">
      <c r="A22" s="39" t="s">
        <v>51</v>
      </c>
      <c r="B22" s="59">
        <v>48</v>
      </c>
      <c r="C22" s="60">
        <v>22</v>
      </c>
      <c r="D22" s="59">
        <v>47</v>
      </c>
      <c r="E22" s="59">
        <v>6</v>
      </c>
      <c r="F22" s="60">
        <v>3</v>
      </c>
      <c r="G22" s="60">
        <v>0</v>
      </c>
      <c r="H22" s="60">
        <v>15</v>
      </c>
      <c r="I22" s="59">
        <v>14</v>
      </c>
      <c r="J22" s="59">
        <v>3688</v>
      </c>
    </row>
    <row r="23" spans="1:10" s="31" customFormat="1" ht="24.95" customHeight="1">
      <c r="A23" s="39" t="s">
        <v>52</v>
      </c>
      <c r="B23" s="59">
        <v>27</v>
      </c>
      <c r="C23" s="60">
        <v>16</v>
      </c>
      <c r="D23" s="59">
        <v>23</v>
      </c>
      <c r="E23" s="59">
        <v>5</v>
      </c>
      <c r="F23" s="60">
        <v>1</v>
      </c>
      <c r="G23" s="60">
        <v>3</v>
      </c>
      <c r="H23" s="60">
        <v>15</v>
      </c>
      <c r="I23" s="59">
        <v>14</v>
      </c>
      <c r="J23" s="59">
        <v>4786</v>
      </c>
    </row>
    <row r="24" spans="1:10" s="31" customFormat="1" ht="24.95" customHeight="1">
      <c r="A24" s="39" t="s">
        <v>30</v>
      </c>
      <c r="B24" s="59">
        <v>133</v>
      </c>
      <c r="C24" s="60">
        <v>66</v>
      </c>
      <c r="D24" s="59">
        <v>119</v>
      </c>
      <c r="E24" s="59">
        <v>26</v>
      </c>
      <c r="F24" s="60">
        <v>5</v>
      </c>
      <c r="G24" s="60">
        <v>2</v>
      </c>
      <c r="H24" s="60">
        <v>46</v>
      </c>
      <c r="I24" s="59">
        <v>37</v>
      </c>
      <c r="J24" s="59">
        <v>5347</v>
      </c>
    </row>
    <row r="25" spans="1:10">
      <c r="H25" s="25"/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Терещук Олена Вікторівна</cp:lastModifiedBy>
  <cp:lastPrinted>2018-05-22T08:34:33Z</cp:lastPrinted>
  <dcterms:created xsi:type="dcterms:W3CDTF">2015-02-25T13:00:12Z</dcterms:created>
  <dcterms:modified xsi:type="dcterms:W3CDTF">2018-10-19T09:22:15Z</dcterms:modified>
</cp:coreProperties>
</file>