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filterPrivacy="1" defaultThemeVersion="124226"/>
  <bookViews>
    <workbookView xWindow="0" yWindow="840" windowWidth="20400" windowHeight="6525"/>
  </bookViews>
  <sheets>
    <sheet name="1" sheetId="86" r:id="rId1"/>
    <sheet name="2" sheetId="87" r:id="rId2"/>
    <sheet name="3 " sheetId="108" r:id="rId3"/>
    <sheet name="4 " sheetId="109" r:id="rId4"/>
    <sheet name="5 " sheetId="110" r:id="rId5"/>
    <sheet name="6 " sheetId="111" r:id="rId6"/>
    <sheet name=" 7 " sheetId="101" r:id="rId7"/>
    <sheet name="8 " sheetId="103" r:id="rId8"/>
    <sheet name="9" sheetId="112" r:id="rId9"/>
    <sheet name="10" sheetId="1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2" hidden="1">'3 '!$B$1:$B$56</definedName>
    <definedName name="_xlnm._FilterDatabase" localSheetId="3" hidden="1">'4 '!$F$1:$F$157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[2]Sheet3!$A$3</definedName>
    <definedName name="hjj" localSheetId="0">[2]Sheet3!$A$3</definedName>
    <definedName name="hjj" localSheetId="9">[2]Sheet3!$A$3</definedName>
    <definedName name="hjj" localSheetId="1">[2]Sheet3!$A$3</definedName>
    <definedName name="hjj" localSheetId="7">[3]Sheet3!$A$3</definedName>
    <definedName name="hjj" localSheetId="8">[2]Sheet3!$A$3</definedName>
    <definedName name="hjj">[4]Sheet3!$A$3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'!$A$1:$F$156</definedName>
    <definedName name="_xlnm.Print_Area" localSheetId="4">'5 '!$A$1:$C$54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[6]Sheet3!$A$2</definedName>
    <definedName name="ц" localSheetId="0">[6]Sheet3!$A$2</definedName>
    <definedName name="ц" localSheetId="9">[6]Sheet3!$A$2</definedName>
    <definedName name="ц" localSheetId="1">[6]Sheet3!$A$2</definedName>
    <definedName name="ц" localSheetId="7">[7]Sheet3!$A$2</definedName>
    <definedName name="ц" localSheetId="8">[6]Sheet3!$A$2</definedName>
    <definedName name="ц">[8]Sheet3!$A$2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6" i="87" l="1"/>
  <c r="C6" i="87"/>
  <c r="E6" i="87"/>
  <c r="F6" i="87"/>
  <c r="D6" i="87" l="1"/>
  <c r="C6" i="112"/>
  <c r="C7" i="113"/>
  <c r="C8" i="113"/>
  <c r="C9" i="113"/>
  <c r="C10" i="113"/>
  <c r="C11" i="113"/>
  <c r="C12" i="113"/>
  <c r="C13" i="113"/>
  <c r="C14" i="113"/>
  <c r="C6" i="113"/>
  <c r="B7" i="113"/>
  <c r="B8" i="113"/>
  <c r="B9" i="113"/>
  <c r="B10" i="113"/>
  <c r="B11" i="113"/>
  <c r="B12" i="113"/>
  <c r="B13" i="113"/>
  <c r="B14" i="113"/>
  <c r="B6" i="113"/>
  <c r="C10" i="112"/>
  <c r="C11" i="112"/>
  <c r="C12" i="112"/>
  <c r="C13" i="112"/>
  <c r="C14" i="112"/>
  <c r="C15" i="112"/>
  <c r="C16" i="112"/>
  <c r="C17" i="112"/>
  <c r="C18" i="112"/>
  <c r="C19" i="112"/>
  <c r="C20" i="112"/>
  <c r="C21" i="112"/>
  <c r="C22" i="112"/>
  <c r="C23" i="112"/>
  <c r="C24" i="112"/>
  <c r="C25" i="112"/>
  <c r="C26" i="112"/>
  <c r="C27" i="112"/>
  <c r="C9" i="112"/>
  <c r="B27" i="112"/>
  <c r="B10" i="112"/>
  <c r="B11" i="112"/>
  <c r="B12" i="112"/>
  <c r="B13" i="112"/>
  <c r="B14" i="112"/>
  <c r="B15" i="112"/>
  <c r="B16" i="112"/>
  <c r="B17" i="112"/>
  <c r="B18" i="112"/>
  <c r="B19" i="112"/>
  <c r="B20" i="112"/>
  <c r="B21" i="112"/>
  <c r="B22" i="112"/>
  <c r="B23" i="112"/>
  <c r="B24" i="112"/>
  <c r="B25" i="112"/>
  <c r="B26" i="112"/>
  <c r="B9" i="112"/>
  <c r="D9" i="112" l="1"/>
  <c r="D6" i="113"/>
  <c r="D13" i="113"/>
  <c r="D11" i="113"/>
  <c r="D9" i="113"/>
  <c r="D7" i="113"/>
  <c r="D14" i="113"/>
  <c r="D12" i="113"/>
  <c r="D10" i="113"/>
  <c r="D8" i="113"/>
  <c r="D26" i="112"/>
  <c r="D24" i="112"/>
  <c r="D22" i="112"/>
  <c r="D20" i="112"/>
  <c r="D18" i="112"/>
  <c r="D16" i="112"/>
  <c r="D14" i="112"/>
  <c r="D12" i="112"/>
  <c r="D10" i="112"/>
  <c r="D27" i="112"/>
  <c r="D25" i="112"/>
  <c r="D23" i="112"/>
  <c r="D21" i="112"/>
  <c r="D19" i="112"/>
  <c r="D17" i="112"/>
  <c r="D15" i="112"/>
  <c r="D13" i="112"/>
  <c r="D11" i="112"/>
  <c r="D40" i="109"/>
  <c r="D41" i="109"/>
  <c r="D78" i="109"/>
  <c r="D79" i="109"/>
  <c r="D80" i="109"/>
  <c r="D81" i="109"/>
  <c r="D82" i="109"/>
  <c r="D83" i="109"/>
  <c r="D84" i="109"/>
  <c r="D85" i="109"/>
  <c r="D86" i="109"/>
  <c r="D87" i="109"/>
  <c r="D88" i="109"/>
  <c r="D89" i="109"/>
  <c r="D90" i="109"/>
  <c r="D91" i="109"/>
  <c r="D10" i="109"/>
  <c r="D11" i="109"/>
  <c r="D12" i="109"/>
  <c r="D13" i="109"/>
  <c r="D14" i="109"/>
  <c r="D15" i="109"/>
  <c r="D16" i="109"/>
  <c r="D17" i="109"/>
  <c r="D18" i="109"/>
  <c r="D19" i="109"/>
  <c r="D20" i="109"/>
  <c r="D21" i="109"/>
  <c r="D22" i="109"/>
  <c r="D23" i="109"/>
  <c r="D24" i="109"/>
  <c r="D25" i="109"/>
  <c r="B6" i="112"/>
  <c r="D6" i="112" s="1"/>
  <c r="D126" i="109"/>
  <c r="D127" i="109"/>
  <c r="G9" i="101"/>
  <c r="C7" i="101"/>
  <c r="B7" i="101"/>
  <c r="E7" i="101"/>
  <c r="F7" i="101"/>
  <c r="D141" i="109"/>
  <c r="D142" i="109"/>
  <c r="D143" i="109"/>
  <c r="D144" i="109"/>
  <c r="D145" i="109"/>
  <c r="D146" i="109"/>
  <c r="D147" i="109"/>
  <c r="D148" i="109"/>
  <c r="D149" i="109"/>
  <c r="D150" i="109"/>
  <c r="D151" i="109"/>
  <c r="D152" i="109"/>
  <c r="D153" i="109"/>
  <c r="D154" i="109"/>
  <c r="D155" i="109"/>
  <c r="D156" i="109"/>
  <c r="D128" i="109"/>
  <c r="D129" i="109"/>
  <c r="D130" i="109"/>
  <c r="D131" i="109"/>
  <c r="D132" i="109"/>
  <c r="D133" i="109"/>
  <c r="D134" i="109"/>
  <c r="D135" i="109"/>
  <c r="D136" i="109"/>
  <c r="D137" i="109"/>
  <c r="D138" i="109"/>
  <c r="D106" i="109"/>
  <c r="D107" i="109"/>
  <c r="D108" i="109"/>
  <c r="D109" i="109"/>
  <c r="D110" i="109"/>
  <c r="D111" i="109"/>
  <c r="D112" i="109"/>
  <c r="D113" i="109"/>
  <c r="D114" i="109"/>
  <c r="D115" i="109"/>
  <c r="D116" i="109"/>
  <c r="D117" i="109"/>
  <c r="D118" i="109"/>
  <c r="D119" i="109"/>
  <c r="D120" i="109"/>
  <c r="D121" i="109"/>
  <c r="D122" i="109"/>
  <c r="D124" i="109"/>
  <c r="D94" i="109"/>
  <c r="D95" i="109"/>
  <c r="D96" i="109"/>
  <c r="D97" i="109"/>
  <c r="D98" i="109"/>
  <c r="D99" i="109"/>
  <c r="D100" i="109"/>
  <c r="D101" i="109"/>
  <c r="D102" i="109"/>
  <c r="D103" i="109"/>
  <c r="D62" i="109"/>
  <c r="D63" i="109"/>
  <c r="D64" i="109"/>
  <c r="D65" i="109"/>
  <c r="D66" i="109"/>
  <c r="D67" i="109"/>
  <c r="D68" i="109"/>
  <c r="D69" i="109"/>
  <c r="D70" i="109"/>
  <c r="D71" i="109"/>
  <c r="D72" i="109"/>
  <c r="D73" i="109"/>
  <c r="D74" i="109"/>
  <c r="D75" i="109"/>
  <c r="D44" i="109"/>
  <c r="D45" i="109"/>
  <c r="D46" i="109"/>
  <c r="D47" i="109"/>
  <c r="D48" i="109"/>
  <c r="D49" i="109"/>
  <c r="D50" i="109"/>
  <c r="D51" i="109"/>
  <c r="D52" i="109"/>
  <c r="D53" i="109"/>
  <c r="D54" i="109"/>
  <c r="D55" i="109"/>
  <c r="D56" i="109"/>
  <c r="D57" i="109"/>
  <c r="D58" i="109"/>
  <c r="D59" i="109"/>
  <c r="D28" i="109"/>
  <c r="D29" i="109"/>
  <c r="D30" i="109"/>
  <c r="D31" i="109"/>
  <c r="D32" i="109"/>
  <c r="D33" i="109"/>
  <c r="D34" i="109"/>
  <c r="D35" i="109"/>
  <c r="D36" i="109"/>
  <c r="D37" i="109"/>
  <c r="D38" i="109"/>
  <c r="D39" i="109"/>
  <c r="D9" i="109"/>
  <c r="D77" i="109"/>
  <c r="D9" i="101"/>
  <c r="C5" i="113"/>
  <c r="B5" i="113"/>
  <c r="D140" i="109"/>
  <c r="D105" i="109"/>
  <c r="D93" i="109"/>
  <c r="D61" i="109"/>
  <c r="D43" i="109"/>
  <c r="D27" i="109"/>
  <c r="G7" i="103"/>
  <c r="G8" i="103"/>
  <c r="G9" i="103"/>
  <c r="G10" i="103"/>
  <c r="G11" i="103"/>
  <c r="G12" i="103"/>
  <c r="G13" i="103"/>
  <c r="G14" i="103"/>
  <c r="G15" i="103"/>
  <c r="F6" i="103"/>
  <c r="D7" i="103"/>
  <c r="D8" i="103"/>
  <c r="D9" i="103"/>
  <c r="D10" i="103"/>
  <c r="D11" i="103"/>
  <c r="D12" i="103"/>
  <c r="D13" i="103"/>
  <c r="D14" i="103"/>
  <c r="D15" i="103"/>
  <c r="C6" i="103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G25" i="101"/>
  <c r="G26" i="101"/>
  <c r="G27" i="101"/>
  <c r="G6" i="101"/>
  <c r="D10" i="101"/>
  <c r="D11" i="101"/>
  <c r="D12" i="101"/>
  <c r="D13" i="101"/>
  <c r="D14" i="101"/>
  <c r="D15" i="101"/>
  <c r="D16" i="101"/>
  <c r="D17" i="101"/>
  <c r="D18" i="101"/>
  <c r="D19" i="101"/>
  <c r="D20" i="101"/>
  <c r="D21" i="101"/>
  <c r="D22" i="101"/>
  <c r="D23" i="101"/>
  <c r="D24" i="101"/>
  <c r="D25" i="101"/>
  <c r="D26" i="101"/>
  <c r="D27" i="101"/>
  <c r="D6" i="101"/>
  <c r="G7" i="87"/>
  <c r="G8" i="87"/>
  <c r="G9" i="87"/>
  <c r="G10" i="87"/>
  <c r="G11" i="87"/>
  <c r="G12" i="87"/>
  <c r="G13" i="87"/>
  <c r="G14" i="87"/>
  <c r="G15" i="87"/>
  <c r="D7" i="87"/>
  <c r="D8" i="87"/>
  <c r="D9" i="87"/>
  <c r="D10" i="87"/>
  <c r="D11" i="87"/>
  <c r="D12" i="87"/>
  <c r="D13" i="87"/>
  <c r="D14" i="87"/>
  <c r="D15" i="87"/>
  <c r="G7" i="86"/>
  <c r="G8" i="86"/>
  <c r="G9" i="86"/>
  <c r="G10" i="86"/>
  <c r="G11" i="86"/>
  <c r="G12" i="86"/>
  <c r="G13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F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C6" i="86"/>
  <c r="E6" i="103"/>
  <c r="B6" i="103"/>
  <c r="D6" i="103" s="1"/>
  <c r="E6" i="86"/>
  <c r="B6" i="86"/>
  <c r="G6" i="103" l="1"/>
  <c r="D5" i="113"/>
  <c r="G6" i="86"/>
  <c r="G6" i="87"/>
  <c r="G7" i="101"/>
  <c r="C7" i="112"/>
  <c r="D7" i="101"/>
  <c r="D6" i="86"/>
</calcChain>
</file>

<file path=xl/sharedStrings.xml><?xml version="1.0" encoding="utf-8"?>
<sst xmlns="http://schemas.openxmlformats.org/spreadsheetml/2006/main" count="530" uniqueCount="315">
  <si>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</si>
  <si>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</si>
  <si>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</si>
  <si>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</si>
  <si>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</si>
  <si>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</si>
  <si>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</si>
  <si>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</si>
  <si>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</si>
  <si>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</si>
  <si>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</si>
  <si>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</si>
  <si>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</si>
  <si>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</si>
  <si>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</si>
  <si>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</si>
  <si>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</si>
  <si>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</si>
  <si>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</si>
  <si>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</si>
  <si>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</si>
  <si>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</si>
  <si>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</si>
  <si>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</si>
  <si>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</si>
  <si>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</si>
  <si>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</si>
  <si>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</si>
  <si>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</si>
  <si>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</si>
  <si>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</si>
  <si>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</si>
  <si>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</si>
  <si>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</si>
  <si>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</si>
  <si>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</si>
  <si>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</si>
  <si>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</si>
  <si>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</si>
  <si>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</si>
  <si>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</si>
  <si>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</si>
  <si>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</si>
  <si>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</si>
  <si>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</si>
  <si>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</si>
  <si>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</si>
  <si>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</si>
  <si>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</si>
  <si>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</si>
  <si>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</si>
  <si>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</si>
  <si>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</si>
  <si>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</si>
  <si>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</si>
  <si>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</si>
  <si>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</si>
  <si>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</si>
  <si>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</si>
  <si>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</si>
  <si>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</si>
  <si>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</si>
  <si>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</si>
  <si>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</si>
  <si>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</si>
  <si>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</si>
  <si>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</si>
  <si>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</si>
  <si>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</si>
  <si>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</si>
  <si>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</si>
  <si>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</si>
  <si>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</si>
  <si>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</si>
  <si>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</si>
  <si>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</si>
  <si>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</si>
  <si>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</si>
  <si>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</si>
  <si>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</si>
  <si>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</si>
  <si>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</si>
  <si>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</si>
  <si>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</si>
  <si>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</si>
  <si>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</si>
  <si>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</si>
  <si>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</si>
  <si>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</si>
  <si>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</si>
  <si>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</si>
  <si>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птахівник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</si>
  <si>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</si>
  <si>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</si>
  <si>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</si>
  <si>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</si>
  <si>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</si>
  <si>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</si>
  <si>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</si>
  <si>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</si>
  <si>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</si>
  <si>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</si>
  <si>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</si>
  <si>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</si>
  <si>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</si>
  <si>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виконавець робіт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</si>
  <si>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</si>
  <si>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</si>
  <si>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</si>
  <si>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</si>
  <si>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</si>
  <si>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</si>
  <si>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</si>
  <si>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</si>
  <si>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</si>
  <si>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робітник фермерського господарства</t>
  </si>
  <si>
    <t xml:space="preserve"> лісоруб</t>
  </si>
  <si>
    <t xml:space="preserve"> овочівник</t>
  </si>
  <si>
    <t xml:space="preserve"> озеленювач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</si>
  <si>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</si>
  <si>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</si>
  <si>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</si>
  <si>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</si>
  <si>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свинар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</si>
  <si>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</si>
  <si>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</si>
  <si>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</si>
  <si>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</si>
  <si>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муляр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</si>
  <si>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</si>
  <si>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</si>
  <si>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</si>
  <si>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</si>
  <si>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</si>
  <si>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</si>
  <si>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</si>
  <si>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начальник відділу поштового зв'язку</t>
  </si>
  <si>
    <t xml:space="preserve"> 2017 р.</t>
  </si>
  <si>
    <t>2018 р.</t>
  </si>
  <si>
    <t xml:space="preserve"> 2018 р.</t>
  </si>
  <si>
    <t>2017 р.</t>
  </si>
  <si>
    <t xml:space="preserve"> агроном</t>
  </si>
  <si>
    <t xml:space="preserve"> перукар (перукар - модельєр)</t>
  </si>
  <si>
    <t xml:space="preserve"> в'язальник схемних джгутів, кабелів та шнурів</t>
  </si>
  <si>
    <t xml:space="preserve"> вагар</t>
  </si>
  <si>
    <t xml:space="preserve"> бетоняр</t>
  </si>
  <si>
    <t>(ТОП-50)</t>
  </si>
  <si>
    <t xml:space="preserve"> директор (начальник, інший керівник) підприємства</t>
  </si>
  <si>
    <t xml:space="preserve"> охоронець</t>
  </si>
  <si>
    <t xml:space="preserve"> оператор котельні</t>
  </si>
  <si>
    <t>керівник групи</t>
  </si>
  <si>
    <t>оператор машинного доїння</t>
  </si>
  <si>
    <t xml:space="preserve"> бібліотекар</t>
  </si>
  <si>
    <t xml:space="preserve"> секретар-друкарка</t>
  </si>
  <si>
    <t xml:space="preserve"> слюсар з ремонту рухомого складу</t>
  </si>
  <si>
    <t xml:space="preserve"> машиніст (кочегар) котельної</t>
  </si>
  <si>
    <t>електрозварник на автоматичних та напівавтоматичних машинах</t>
  </si>
  <si>
    <t>січень-вересень</t>
  </si>
  <si>
    <t>станом на 1 жовтня</t>
  </si>
  <si>
    <t xml:space="preserve"> продавець продовольчих товарів</t>
  </si>
  <si>
    <t xml:space="preserve"> Тракторист-машиніст сільськогосподарського (лісогосподарського) виробництва</t>
  </si>
  <si>
    <t xml:space="preserve"> продавець непродовольчих товарів</t>
  </si>
  <si>
    <t xml:space="preserve"> тракторист</t>
  </si>
  <si>
    <t xml:space="preserve"> Продавець-консультант</t>
  </si>
  <si>
    <t xml:space="preserve"> Вчитель загальноосвітнього навчального закладу</t>
  </si>
  <si>
    <t xml:space="preserve"> менеджер (управитель) із збуту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</si>
  <si>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</si>
  <si>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</si>
  <si>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дорожній робітник.</t>
  </si>
  <si>
    <t xml:space="preserve"> Монтажник-складальник металопластикових конструкцій</t>
  </si>
  <si>
    <t xml:space="preserve"> Слюсар з ремонту колісних транспортних засобів</t>
  </si>
  <si>
    <t xml:space="preserve"> завідувач клубу</t>
  </si>
  <si>
    <t>Станом на 01.10.2018 року</t>
  </si>
  <si>
    <t xml:space="preserve">Професії, по яких кількість  вакансій є найбільшою                                 у січні-вересні 2018 року </t>
  </si>
  <si>
    <t>Кількість вакансій та чисельність безробітних                                                  станом на 1 жовтня 2018 року</t>
  </si>
  <si>
    <t>Кількість вакансій та чисельність безробітних за професіними групами                                   станом на 1 жовтня 2018 року</t>
  </si>
  <si>
    <t xml:space="preserve"> Менеджер (управитель)</t>
  </si>
  <si>
    <t xml:space="preserve"> Начальник відділу</t>
  </si>
  <si>
    <t xml:space="preserve"> менеджер (управитель) з постачання</t>
  </si>
  <si>
    <t xml:space="preserve"> головний державний інспектор</t>
  </si>
  <si>
    <t xml:space="preserve"> керуючий магазином</t>
  </si>
  <si>
    <t xml:space="preserve"> Соціальний працівник</t>
  </si>
  <si>
    <t xml:space="preserve"> лікар-стоматолог</t>
  </si>
  <si>
    <t xml:space="preserve"> лікар ветеринарної медицини</t>
  </si>
  <si>
    <t xml:space="preserve"> Юрист</t>
  </si>
  <si>
    <t xml:space="preserve"> лікар загальної практики-сімейний лікар</t>
  </si>
  <si>
    <t xml:space="preserve"> Лаборант (освіта)</t>
  </si>
  <si>
    <t xml:space="preserve"> тренер-викладач з виду спорту (спортивної школи, секції і т. ін.)</t>
  </si>
  <si>
    <t xml:space="preserve"> вчитель з початкової освіти (з дипломом молодшого спеціаліста)</t>
  </si>
  <si>
    <t xml:space="preserve"> сестра медична зі стоматології</t>
  </si>
  <si>
    <t xml:space="preserve"> лаборант (медицина)</t>
  </si>
  <si>
    <t xml:space="preserve"> Обліковець</t>
  </si>
  <si>
    <t xml:space="preserve"> Листоноша (поштар)</t>
  </si>
  <si>
    <t xml:space="preserve"> Касир-операціоніст</t>
  </si>
  <si>
    <t xml:space="preserve"> приймальник замовлень</t>
  </si>
  <si>
    <t xml:space="preserve"> Черговий (інші установи, підприємства, організації)</t>
  </si>
  <si>
    <t xml:space="preserve"> Офіс-адміністратор</t>
  </si>
  <si>
    <t xml:space="preserve"> Манікюрник</t>
  </si>
  <si>
    <t xml:space="preserve"> Кондуктор громадського транспорту</t>
  </si>
  <si>
    <t xml:space="preserve"> Кіоскер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</si>
  <si>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</si>
  <si>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</si>
  <si>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Штукатур</t>
  </si>
  <si>
    <t xml:space="preserve"> Електрозварник ручного зварювання</t>
  </si>
  <si>
    <t xml:space="preserve"> Маляр</t>
  </si>
  <si>
    <t xml:space="preserve"> Монтажник будівельний</t>
  </si>
  <si>
    <t xml:space="preserve"> Ремонтувальник русловий</t>
  </si>
  <si>
    <t xml:space="preserve"> водій тролейбуса</t>
  </si>
  <si>
    <t xml:space="preserve"> шляховий робітник тральної бригади</t>
  </si>
  <si>
    <t xml:space="preserve"> контролер енергонагляду</t>
  </si>
  <si>
    <t xml:space="preserve"> черговий по гуртожитку</t>
  </si>
  <si>
    <t xml:space="preserve"> гардеробник</t>
  </si>
  <si>
    <t>Професії, по яких кількість  вакансій є найбільшою                                                у січні-вересні 2018 року</t>
  </si>
  <si>
    <t>начальник комерційного відділу</t>
  </si>
  <si>
    <t>розкрійник матеріалів</t>
  </si>
  <si>
    <t>водій тролейбуса</t>
  </si>
  <si>
    <t>інженер з керування й обслуговування систем</t>
  </si>
  <si>
    <t>Технік-механік сільськогосподарського (лісогосподарського) виробництва</t>
  </si>
  <si>
    <t>Покрівельник будівельний</t>
  </si>
  <si>
    <t>інженер з транспорту</t>
  </si>
  <si>
    <t>слюсар з механоскладальних робіт</t>
  </si>
  <si>
    <t>монтажник санітарно-технічного устаткування</t>
  </si>
  <si>
    <t>фарбувальник приладів і деталей</t>
  </si>
  <si>
    <t>піскоструминник</t>
  </si>
  <si>
    <t>машиніст змішувача асфальтобетону пересувного</t>
  </si>
  <si>
    <t>лакувальник</t>
  </si>
  <si>
    <t>експедитор</t>
  </si>
  <si>
    <t>арматурник (будівельні, монтажні й ремонтно-будівельні роботи)</t>
  </si>
  <si>
    <t>машиніст автовишки та автогідропідіймача</t>
  </si>
  <si>
    <t>бетоняр</t>
  </si>
  <si>
    <t>Інженер-будівельник</t>
  </si>
  <si>
    <t>начальник майстерні</t>
  </si>
  <si>
    <t>Судовий експерт</t>
  </si>
  <si>
    <t>електромеханік з ліфтів</t>
  </si>
  <si>
    <t>садчик</t>
  </si>
  <si>
    <t>складальник виробів з деревини</t>
  </si>
  <si>
    <t>начальник відділу</t>
  </si>
  <si>
    <t>Газозварник</t>
  </si>
  <si>
    <t>апаратник-екстракторник</t>
  </si>
  <si>
    <t>муляр</t>
  </si>
  <si>
    <t>агроном</t>
  </si>
  <si>
    <t>ремонтувальник гумових виробів</t>
  </si>
  <si>
    <t>майстер з ремонту</t>
  </si>
  <si>
    <t>начальник господарського відділу</t>
  </si>
  <si>
    <t>інспектор воєнізованої охорони</t>
  </si>
  <si>
    <t>забійник</t>
  </si>
  <si>
    <t>електромонтажник силових мереж та електроустаткування</t>
  </si>
  <si>
    <t>знімач-укладальник заготовок, маси та готових виробів</t>
  </si>
  <si>
    <t>оператор мийної установки</t>
  </si>
  <si>
    <t>монтувальник шин</t>
  </si>
  <si>
    <t>тракторист (лісозаготівельні роботи)</t>
  </si>
  <si>
    <t>Електрогазозварник</t>
  </si>
  <si>
    <t>Машиніст крана автомобільного</t>
  </si>
  <si>
    <t>адміністратор системи</t>
  </si>
  <si>
    <t>електромонтер охоронно-пожежної сигналізації</t>
  </si>
  <si>
    <t>бруківник</t>
  </si>
  <si>
    <t>майстер будівельних та монтажних робіт</t>
  </si>
  <si>
    <t>виконавець робіт</t>
  </si>
  <si>
    <t>хімік</t>
  </si>
  <si>
    <t>Мерчендайзер</t>
  </si>
  <si>
    <t>налагоджувальник технологічного устаткування (електронна техніка)</t>
  </si>
  <si>
    <t>Професії, по яких середній розмір запропонованої  заробітної  плати є найбільшим, станом на 01.10.2018 року</t>
  </si>
  <si>
    <t>Начальник дільниці</t>
  </si>
  <si>
    <t>керуючий відділенням</t>
  </si>
  <si>
    <t>геодезист</t>
  </si>
  <si>
    <t>Інженер з пожежної безпеки</t>
  </si>
  <si>
    <t>вчитель-дефектолог</t>
  </si>
  <si>
    <t>вчитель-реабілітолог</t>
  </si>
  <si>
    <t>електромеханік</t>
  </si>
  <si>
    <t>електрик дільниці</t>
  </si>
  <si>
    <t>механік</t>
  </si>
  <si>
    <t>помічник керівника підприємства (установи, організації)</t>
  </si>
  <si>
    <t>енергетик</t>
  </si>
  <si>
    <t>фахівець</t>
  </si>
  <si>
    <t>черговий інформаційно-довідкової служби</t>
  </si>
  <si>
    <t>Оператор з уведення даних в ЕОМ (ОМ)</t>
  </si>
  <si>
    <t>діловод</t>
  </si>
  <si>
    <t>контролер-касир</t>
  </si>
  <si>
    <t>касир торговельного залу</t>
  </si>
  <si>
    <t>Обліковець</t>
  </si>
  <si>
    <t>касир (на підприємстві, в установі, організації)</t>
  </si>
  <si>
    <t>Оператор інформаційно-комунікаційних мереж</t>
  </si>
  <si>
    <t>оператор комп'ютерного набору</t>
  </si>
  <si>
    <t>адміністратор</t>
  </si>
  <si>
    <t>табельник</t>
  </si>
  <si>
    <t>Поліцейський (за спеціалізаціями)</t>
  </si>
  <si>
    <t>Кондуктор громадського транспорту</t>
  </si>
  <si>
    <t>Пожежний-рятувальник</t>
  </si>
  <si>
    <t>Інструктор з індивідуального навчання водінню</t>
  </si>
  <si>
    <t>Продавець-консультант</t>
  </si>
  <si>
    <t>комплектувальник товарів</t>
  </si>
  <si>
    <t>охоронник</t>
  </si>
  <si>
    <t>кухар</t>
  </si>
  <si>
    <t>перукар (перукар - модельєр)</t>
  </si>
  <si>
    <t>косметик</t>
  </si>
  <si>
    <t>Манікюрник</t>
  </si>
  <si>
    <t>Оператор свинарських комплексів і механізованих ферм</t>
  </si>
  <si>
    <t>дояр</t>
  </si>
  <si>
    <t>лісоруб</t>
  </si>
  <si>
    <t>Кінолог</t>
  </si>
  <si>
    <t>свинар</t>
  </si>
  <si>
    <t>Оператор птахофабрик та механізованих ферм</t>
  </si>
  <si>
    <t>лісник</t>
  </si>
  <si>
    <t>оператор із штучного осіменіння тварин та птиці</t>
  </si>
  <si>
    <t>укладальник-пакувальник</t>
  </si>
  <si>
    <t>монтажник</t>
  </si>
  <si>
    <t>вагар</t>
  </si>
  <si>
    <t>прасувальник</t>
  </si>
  <si>
    <t>підсобний робітник</t>
  </si>
  <si>
    <t>сортувальник (збагачення)</t>
  </si>
  <si>
    <t>мийник-прибиральник рухомого складу</t>
  </si>
  <si>
    <t>кухонний робітник</t>
  </si>
  <si>
    <t>вантажник</t>
  </si>
  <si>
    <t>прибиральник сміттєпроводів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</si>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</sst>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  <numFmt numFmtId="172" formatCode="#,##0;[Red]#,##0"/>
  </numFmts>
  <fonts count="7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 Cyr"/>
    </font>
    <font>
      <sz val="10"/>
      <name val="SimSun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12"/>
      <color indexed="8"/>
      <name val="Times New Roman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 Cyr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3">
    <xf numFmtId="0" fontId="0" fillId="0" borderId="0"/>
    <xf numFmtId="0" fontId="11" fillId="0" borderId="0"/>
    <xf numFmtId="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26" borderId="0" applyNumberFormat="0" applyBorder="0" applyAlignment="0" applyProtection="0"/>
    <xf numFmtId="0" fontId="13" fillId="12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39" borderId="0" applyNumberFormat="0" applyBorder="0" applyAlignment="0" applyProtection="0"/>
    <xf numFmtId="0" fontId="13" fillId="12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5" borderId="0" applyNumberFormat="0" applyBorder="0" applyAlignment="0" applyProtection="0"/>
    <xf numFmtId="0" fontId="13" fillId="40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26" borderId="0" applyNumberFormat="0" applyBorder="0" applyAlignment="0" applyProtection="0"/>
    <xf numFmtId="0" fontId="13" fillId="34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6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1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7" borderId="0" applyNumberFormat="0" applyBorder="0" applyAlignment="0" applyProtection="0"/>
    <xf numFmtId="0" fontId="14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42" borderId="0" applyNumberFormat="0" applyBorder="0" applyAlignment="0" applyProtection="0"/>
    <xf numFmtId="0" fontId="14" fillId="29" borderId="0" applyNumberFormat="0" applyBorder="0" applyAlignment="0" applyProtection="0"/>
    <xf numFmtId="0" fontId="14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4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30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52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4" borderId="0" applyNumberFormat="0" applyBorder="0" applyAlignment="0" applyProtection="0"/>
    <xf numFmtId="0" fontId="14" fillId="31" borderId="0" applyNumberFormat="0" applyBorder="0" applyAlignment="0" applyProtection="0"/>
    <xf numFmtId="0" fontId="14" fillId="45" borderId="0" applyNumberFormat="0" applyBorder="0" applyAlignment="0" applyProtection="0"/>
    <xf numFmtId="0" fontId="14" fillId="39" borderId="0" applyNumberFormat="0" applyBorder="0" applyAlignment="0" applyProtection="0"/>
    <xf numFmtId="0" fontId="14" fillId="46" borderId="0" applyNumberFormat="0" applyBorder="0" applyAlignment="0" applyProtection="0"/>
    <xf numFmtId="0" fontId="14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0" borderId="0" applyNumberFormat="0" applyBorder="0" applyAlignment="0" applyProtection="0"/>
    <xf numFmtId="0" fontId="14" fillId="56" borderId="0" applyNumberFormat="0" applyBorder="0" applyAlignment="0" applyProtection="0"/>
    <xf numFmtId="0" fontId="14" fillId="49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22" borderId="0" applyNumberFormat="0" applyBorder="0" applyAlignment="0" applyProtection="0"/>
    <xf numFmtId="0" fontId="14" fillId="4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4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52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16" fillId="36" borderId="1" applyNumberFormat="0" applyAlignment="0" applyProtection="0"/>
    <xf numFmtId="0" fontId="16" fillId="37" borderId="1" applyNumberFormat="0" applyAlignment="0" applyProtection="0"/>
    <xf numFmtId="0" fontId="17" fillId="66" borderId="1" applyNumberFormat="0" applyAlignment="0" applyProtection="0"/>
    <xf numFmtId="0" fontId="18" fillId="67" borderId="2" applyNumberFormat="0" applyAlignment="0" applyProtection="0"/>
    <xf numFmtId="0" fontId="18" fillId="68" borderId="2" applyNumberFormat="0" applyAlignment="0" applyProtection="0"/>
    <xf numFmtId="0" fontId="18" fillId="69" borderId="2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169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49" fontId="22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1" applyNumberFormat="0" applyAlignment="0" applyProtection="0"/>
    <xf numFmtId="0" fontId="30" fillId="18" borderId="1" applyNumberFormat="0" applyAlignment="0" applyProtection="0"/>
    <xf numFmtId="0" fontId="30" fillId="33" borderId="1" applyNumberForma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33" borderId="0" applyNumberFormat="0" applyBorder="0" applyAlignment="0" applyProtection="0"/>
    <xf numFmtId="0" fontId="6" fillId="0" borderId="0"/>
    <xf numFmtId="0" fontId="6" fillId="0" borderId="0"/>
    <xf numFmtId="0" fontId="6" fillId="26" borderId="12" applyNumberFormat="0" applyFont="0" applyAlignment="0" applyProtection="0"/>
    <xf numFmtId="0" fontId="34" fillId="27" borderId="12" applyNumberFormat="0" applyAlignment="0" applyProtection="0"/>
    <xf numFmtId="0" fontId="6" fillId="10" borderId="12" applyNumberFormat="0" applyFont="0" applyAlignment="0" applyProtection="0"/>
    <xf numFmtId="0" fontId="35" fillId="36" borderId="13" applyNumberFormat="0" applyAlignment="0" applyProtection="0"/>
    <xf numFmtId="0" fontId="35" fillId="37" borderId="13" applyNumberFormat="0" applyAlignment="0" applyProtection="0"/>
    <xf numFmtId="0" fontId="35" fillId="66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170" fontId="12" fillId="0" borderId="0" applyFont="0" applyFill="0" applyBorder="0" applyProtection="0"/>
    <xf numFmtId="170" fontId="12" fillId="0" borderId="0" applyFon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9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5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2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5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2" borderId="0" applyNumberFormat="0" applyBorder="0" applyAlignment="0" applyProtection="0"/>
    <xf numFmtId="0" fontId="14" fillId="64" borderId="0" applyNumberFormat="0" applyBorder="0" applyAlignment="0" applyProtection="0"/>
    <xf numFmtId="0" fontId="30" fillId="17" borderId="1" applyNumberFormat="0" applyAlignment="0" applyProtection="0"/>
    <xf numFmtId="0" fontId="30" fillId="18" borderId="1" applyNumberFormat="0" applyAlignment="0" applyProtection="0"/>
    <xf numFmtId="0" fontId="30" fillId="17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7" borderId="1" applyNumberFormat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5" fillId="36" borderId="13" applyNumberFormat="0" applyAlignment="0" applyProtection="0"/>
    <xf numFmtId="0" fontId="35" fillId="37" borderId="13" applyNumberFormat="0" applyAlignment="0" applyProtection="0"/>
    <xf numFmtId="0" fontId="35" fillId="37" borderId="13" applyNumberFormat="0" applyAlignment="0" applyProtection="0"/>
    <xf numFmtId="0" fontId="35" fillId="36" borderId="13" applyNumberFormat="0" applyAlignment="0" applyProtection="0"/>
    <xf numFmtId="0" fontId="35" fillId="72" borderId="13" applyNumberFormat="0" applyAlignment="0" applyProtection="0"/>
    <xf numFmtId="0" fontId="35" fillId="72" borderId="13" applyNumberFormat="0" applyAlignment="0" applyProtection="0"/>
    <xf numFmtId="0" fontId="16" fillId="36" borderId="1" applyNumberFormat="0" applyAlignment="0" applyProtection="0"/>
    <xf numFmtId="0" fontId="16" fillId="37" borderId="1" applyNumberFormat="0" applyAlignment="0" applyProtection="0"/>
    <xf numFmtId="0" fontId="16" fillId="37" borderId="1" applyNumberFormat="0" applyAlignment="0" applyProtection="0"/>
    <xf numFmtId="0" fontId="16" fillId="36" borderId="1" applyNumberFormat="0" applyAlignment="0" applyProtection="0"/>
    <xf numFmtId="0" fontId="16" fillId="72" borderId="1" applyNumberFormat="0" applyAlignment="0" applyProtection="0"/>
    <xf numFmtId="0" fontId="16" fillId="72" borderId="1" applyNumberFormat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5" applyNumberFormat="0" applyFill="0" applyAlignment="0" applyProtection="0"/>
    <xf numFmtId="0" fontId="41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6" fillId="0" borderId="7" applyNumberFormat="0" applyFill="0" applyAlignment="0" applyProtection="0"/>
    <xf numFmtId="0" fontId="42" fillId="0" borderId="1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8" fillId="0" borderId="9" applyNumberFormat="0" applyFill="0" applyAlignment="0" applyProtection="0"/>
    <xf numFmtId="0" fontId="43" fillId="0" borderId="17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71" fillId="0" borderId="0"/>
    <xf numFmtId="0" fontId="13" fillId="0" borderId="0"/>
    <xf numFmtId="0" fontId="71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8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8" fillId="67" borderId="2" applyNumberFormat="0" applyAlignment="0" applyProtection="0"/>
    <xf numFmtId="0" fontId="18" fillId="68" borderId="2" applyNumberFormat="0" applyAlignment="0" applyProtection="0"/>
    <xf numFmtId="0" fontId="18" fillId="67" borderId="2" applyNumberFormat="0" applyAlignment="0" applyProtection="0"/>
    <xf numFmtId="0" fontId="18" fillId="68" borderId="2" applyNumberFormat="0" applyAlignment="0" applyProtection="0"/>
    <xf numFmtId="0" fontId="18" fillId="68" borderId="2" applyNumberFormat="0" applyAlignment="0" applyProtection="0"/>
    <xf numFmtId="0" fontId="18" fillId="67" borderId="2" applyNumberFormat="0" applyAlignment="0" applyProtection="0"/>
    <xf numFmtId="0" fontId="18" fillId="69" borderId="2" applyNumberFormat="0" applyAlignment="0" applyProtection="0"/>
    <xf numFmtId="0" fontId="18" fillId="69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6" fillId="36" borderId="1" applyNumberFormat="0" applyAlignment="0" applyProtection="0"/>
    <xf numFmtId="0" fontId="16" fillId="37" borderId="1" applyNumberFormat="0" applyAlignment="0" applyProtection="0"/>
    <xf numFmtId="0" fontId="17" fillId="23" borderId="1" applyNumberFormat="0" applyAlignment="0" applyProtection="0"/>
    <xf numFmtId="0" fontId="1" fillId="0" borderId="0"/>
    <xf numFmtId="0" fontId="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1" fillId="0" borderId="0"/>
    <xf numFmtId="0" fontId="1" fillId="0" borderId="0"/>
    <xf numFmtId="0" fontId="1" fillId="0" borderId="0"/>
    <xf numFmtId="0" fontId="44" fillId="0" borderId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8" applyNumberFormat="0" applyFill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6" borderId="12" applyNumberFormat="0" applyFont="0" applyAlignment="0" applyProtection="0"/>
    <xf numFmtId="0" fontId="34" fillId="27" borderId="12" applyNumberFormat="0" applyAlignment="0" applyProtection="0"/>
    <xf numFmtId="0" fontId="45" fillId="27" borderId="12" applyNumberFormat="0" applyAlignment="0" applyProtection="0"/>
    <xf numFmtId="0" fontId="6" fillId="26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6" fillId="26" borderId="12" applyNumberFormat="0" applyFont="0" applyAlignment="0" applyProtection="0"/>
    <xf numFmtId="0" fontId="45" fillId="27" borderId="12" applyNumberFormat="0" applyAlignment="0" applyProtection="0"/>
    <xf numFmtId="0" fontId="6" fillId="26" borderId="12" applyNumberFormat="0" applyFont="0" applyAlignment="0" applyProtection="0"/>
    <xf numFmtId="0" fontId="35" fillId="36" borderId="13" applyNumberForma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0" borderId="0"/>
    <xf numFmtId="0" fontId="12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</cellStyleXfs>
  <cellXfs count="145">
    <xf numFmtId="0" fontId="0" fillId="0" borderId="0" xfId="0"/>
    <xf numFmtId="0" fontId="6" fillId="0" borderId="0" xfId="480"/>
    <xf numFmtId="0" fontId="48" fillId="0" borderId="0" xfId="501" applyFont="1" applyFill="1"/>
    <xf numFmtId="0" fontId="50" fillId="0" borderId="0" xfId="501" applyFont="1" applyFill="1" applyBorder="1" applyAlignment="1">
      <alignment horizontal="center"/>
    </xf>
    <xf numFmtId="0" fontId="50" fillId="0" borderId="0" xfId="501" applyFont="1" applyFill="1"/>
    <xf numFmtId="0" fontId="50" fillId="0" borderId="0" xfId="501" applyFont="1" applyFill="1" applyAlignment="1">
      <alignment vertical="center"/>
    </xf>
    <xf numFmtId="0" fontId="7" fillId="0" borderId="0" xfId="501" applyFont="1" applyFill="1"/>
    <xf numFmtId="0" fontId="7" fillId="0" borderId="0" xfId="501" applyFont="1" applyFill="1" applyAlignment="1">
      <alignment wrapText="1"/>
    </xf>
    <xf numFmtId="168" fontId="7" fillId="0" borderId="0" xfId="501" applyNumberFormat="1" applyFont="1" applyFill="1"/>
    <xf numFmtId="168" fontId="48" fillId="0" borderId="3" xfId="501" applyNumberFormat="1" applyFont="1" applyFill="1" applyBorder="1" applyAlignment="1">
      <alignment horizontal="center" vertical="center" wrapText="1"/>
    </xf>
    <xf numFmtId="0" fontId="8" fillId="0" borderId="0" xfId="501" applyFont="1" applyFill="1" applyAlignment="1">
      <alignment vertical="center"/>
    </xf>
    <xf numFmtId="3" fontId="53" fillId="0" borderId="3" xfId="428" applyNumberFormat="1" applyFont="1" applyBorder="1" applyAlignment="1">
      <alignment horizontal="center" vertical="center" wrapText="1"/>
    </xf>
    <xf numFmtId="0" fontId="8" fillId="0" borderId="0" xfId="501" applyFont="1" applyFill="1" applyAlignment="1">
      <alignment vertical="center" wrapText="1"/>
    </xf>
    <xf numFmtId="0" fontId="7" fillId="0" borderId="0" xfId="501" applyFont="1" applyFill="1" applyAlignment="1">
      <alignment vertical="center"/>
    </xf>
    <xf numFmtId="0" fontId="7" fillId="0" borderId="0" xfId="501" applyFont="1" applyFill="1" applyAlignment="1">
      <alignment horizontal="center"/>
    </xf>
    <xf numFmtId="3" fontId="58" fillId="0" borderId="3" xfId="501" applyNumberFormat="1" applyFont="1" applyFill="1" applyBorder="1" applyAlignment="1">
      <alignment horizontal="center" vertical="center"/>
    </xf>
    <xf numFmtId="3" fontId="57" fillId="0" borderId="3" xfId="501" applyNumberFormat="1" applyFont="1" applyFill="1" applyBorder="1" applyAlignment="1">
      <alignment horizontal="center" vertical="center" wrapText="1"/>
    </xf>
    <xf numFmtId="3" fontId="56" fillId="0" borderId="3" xfId="501" applyNumberFormat="1" applyFont="1" applyFill="1" applyBorder="1" applyAlignment="1">
      <alignment horizontal="center" vertical="center"/>
    </xf>
    <xf numFmtId="3" fontId="7" fillId="0" borderId="0" xfId="501" applyNumberFormat="1" applyFont="1" applyFill="1"/>
    <xf numFmtId="3" fontId="48" fillId="0" borderId="3" xfId="428" applyNumberFormat="1" applyFont="1" applyBorder="1" applyAlignment="1">
      <alignment horizontal="center" vertical="center" wrapText="1"/>
    </xf>
    <xf numFmtId="3" fontId="50" fillId="0" borderId="0" xfId="501" applyNumberFormat="1" applyFont="1" applyFill="1"/>
    <xf numFmtId="3" fontId="2" fillId="0" borderId="3" xfId="501" applyNumberFormat="1" applyFont="1" applyFill="1" applyBorder="1" applyAlignment="1">
      <alignment horizontal="center" vertical="center"/>
    </xf>
    <xf numFmtId="3" fontId="10" fillId="0" borderId="3" xfId="428" applyNumberFormat="1" applyFont="1" applyBorder="1" applyAlignment="1" applyProtection="1">
      <alignment horizontal="center" vertical="center"/>
      <protection locked="0"/>
    </xf>
    <xf numFmtId="3" fontId="50" fillId="0" borderId="0" xfId="501" applyNumberFormat="1" applyFont="1" applyFill="1" applyAlignment="1">
      <alignment vertical="center"/>
    </xf>
    <xf numFmtId="3" fontId="2" fillId="0" borderId="3" xfId="501" applyNumberFormat="1" applyFont="1" applyFill="1" applyBorder="1" applyAlignment="1">
      <alignment horizontal="center" vertical="center" wrapText="1"/>
    </xf>
    <xf numFmtId="0" fontId="61" fillId="0" borderId="0" xfId="501" applyFont="1" applyFill="1"/>
    <xf numFmtId="0" fontId="47" fillId="0" borderId="0" xfId="501" applyFont="1" applyFill="1"/>
    <xf numFmtId="0" fontId="56" fillId="0" borderId="0" xfId="501" applyFont="1" applyFill="1"/>
    <xf numFmtId="3" fontId="57" fillId="0" borderId="0" xfId="501" applyNumberFormat="1" applyFont="1" applyFill="1" applyAlignment="1">
      <alignment vertical="center"/>
    </xf>
    <xf numFmtId="168" fontId="56" fillId="0" borderId="0" xfId="501" applyNumberFormat="1" applyFont="1" applyFill="1"/>
    <xf numFmtId="172" fontId="10" fillId="0" borderId="3" xfId="428" applyNumberFormat="1" applyFont="1" applyBorder="1" applyAlignment="1">
      <alignment horizontal="center" vertical="center"/>
    </xf>
    <xf numFmtId="3" fontId="56" fillId="0" borderId="0" xfId="501" applyNumberFormat="1" applyFont="1" applyFill="1"/>
    <xf numFmtId="168" fontId="47" fillId="0" borderId="3" xfId="501" applyNumberFormat="1" applyFont="1" applyFill="1" applyBorder="1" applyAlignment="1">
      <alignment horizontal="center" vertical="center" wrapText="1"/>
    </xf>
    <xf numFmtId="1" fontId="47" fillId="0" borderId="3" xfId="428" applyNumberFormat="1" applyFont="1" applyBorder="1" applyAlignment="1">
      <alignment horizontal="center" vertical="center" wrapText="1"/>
    </xf>
    <xf numFmtId="3" fontId="48" fillId="0" borderId="3" xfId="501" applyNumberFormat="1" applyFont="1" applyFill="1" applyBorder="1" applyAlignment="1">
      <alignment horizontal="center" vertical="center" wrapText="1"/>
    </xf>
    <xf numFmtId="168" fontId="48" fillId="0" borderId="3" xfId="428" applyNumberFormat="1" applyFont="1" applyBorder="1" applyAlignment="1">
      <alignment horizontal="center" vertical="center" wrapText="1"/>
    </xf>
    <xf numFmtId="3" fontId="48" fillId="73" borderId="3" xfId="501" applyNumberFormat="1" applyFont="1" applyFill="1" applyBorder="1" applyAlignment="1">
      <alignment horizontal="center" vertical="center"/>
    </xf>
    <xf numFmtId="3" fontId="8" fillId="73" borderId="3" xfId="501" applyNumberFormat="1" applyFont="1" applyFill="1" applyBorder="1" applyAlignment="1">
      <alignment horizontal="center" vertical="center"/>
    </xf>
    <xf numFmtId="0" fontId="1" fillId="0" borderId="0" xfId="480" applyFont="1"/>
    <xf numFmtId="0" fontId="1" fillId="0" borderId="19" xfId="480" applyFont="1" applyBorder="1" applyAlignment="1">
      <alignment horizontal="center" vertical="center" wrapText="1"/>
    </xf>
    <xf numFmtId="0" fontId="1" fillId="0" borderId="3" xfId="480" applyFont="1" applyBorder="1" applyAlignment="1">
      <alignment horizontal="center" vertical="center" wrapText="1"/>
    </xf>
    <xf numFmtId="0" fontId="65" fillId="0" borderId="0" xfId="480" applyFont="1" applyAlignment="1">
      <alignment horizontal="center" vertical="center" wrapText="1"/>
    </xf>
    <xf numFmtId="0" fontId="10" fillId="0" borderId="0" xfId="480" applyFont="1"/>
    <xf numFmtId="0" fontId="59" fillId="0" borderId="0" xfId="480" applyFont="1"/>
    <xf numFmtId="2" fontId="1" fillId="0" borderId="3" xfId="480" applyNumberFormat="1" applyFont="1" applyBorder="1" applyAlignment="1">
      <alignment horizontal="center" vertical="center" wrapText="1"/>
    </xf>
    <xf numFmtId="0" fontId="10" fillId="0" borderId="3" xfId="480" applyFont="1" applyBorder="1" applyAlignment="1">
      <alignment horizontal="center" vertical="center"/>
    </xf>
    <xf numFmtId="2" fontId="10" fillId="0" borderId="3" xfId="480" applyNumberFormat="1" applyFont="1" applyBorder="1" applyAlignment="1">
      <alignment horizontal="left" vertical="center" wrapText="1"/>
    </xf>
    <xf numFmtId="3" fontId="10" fillId="0" borderId="3" xfId="480" applyNumberFormat="1" applyFont="1" applyBorder="1" applyAlignment="1">
      <alignment horizontal="center" vertical="center" wrapText="1"/>
    </xf>
    <xf numFmtId="0" fontId="10" fillId="0" borderId="0" xfId="480" applyFont="1" applyAlignment="1"/>
    <xf numFmtId="2" fontId="10" fillId="73" borderId="3" xfId="480" applyNumberFormat="1" applyFont="1" applyFill="1" applyBorder="1" applyAlignment="1">
      <alignment horizontal="left" vertical="center" wrapText="1"/>
    </xf>
    <xf numFmtId="2" fontId="1" fillId="0" borderId="0" xfId="480" applyNumberFormat="1" applyFont="1" applyAlignment="1">
      <alignment wrapText="1"/>
    </xf>
    <xf numFmtId="3" fontId="1" fillId="0" borderId="0" xfId="480" applyNumberFormat="1" applyFont="1"/>
    <xf numFmtId="3" fontId="1" fillId="0" borderId="3" xfId="480" applyNumberFormat="1" applyFont="1" applyBorder="1" applyAlignment="1">
      <alignment horizontal="center" vertical="center" wrapText="1"/>
    </xf>
    <xf numFmtId="0" fontId="10" fillId="73" borderId="3" xfId="480" applyFont="1" applyFill="1" applyBorder="1" applyAlignment="1">
      <alignment horizontal="left" vertical="center" wrapText="1"/>
    </xf>
    <xf numFmtId="0" fontId="10" fillId="0" borderId="3" xfId="480" applyFont="1" applyBorder="1" applyAlignment="1">
      <alignment horizontal="center" vertical="center" wrapText="1"/>
    </xf>
    <xf numFmtId="0" fontId="10" fillId="0" borderId="3" xfId="480" applyFont="1" applyBorder="1" applyAlignment="1">
      <alignment horizontal="left" vertical="center" wrapText="1"/>
    </xf>
    <xf numFmtId="0" fontId="10" fillId="0" borderId="3" xfId="480" applyFont="1" applyBorder="1" applyAlignment="1">
      <alignment vertical="center" wrapText="1"/>
    </xf>
    <xf numFmtId="0" fontId="10" fillId="0" borderId="3" xfId="480" applyFont="1" applyBorder="1" applyAlignment="1">
      <alignment horizontal="left" wrapText="1"/>
    </xf>
    <xf numFmtId="0" fontId="10" fillId="73" borderId="3" xfId="480" applyFont="1" applyFill="1" applyBorder="1" applyAlignment="1">
      <alignment horizontal="left" wrapText="1"/>
    </xf>
    <xf numFmtId="3" fontId="10" fillId="0" borderId="0" xfId="480" applyNumberFormat="1" applyFont="1"/>
    <xf numFmtId="0" fontId="1" fillId="0" borderId="0" xfId="480" applyFont="1" applyAlignment="1"/>
    <xf numFmtId="3" fontId="66" fillId="0" borderId="19" xfId="480" applyNumberFormat="1" applyFont="1" applyBorder="1" applyAlignment="1">
      <alignment horizontal="center" vertical="center" wrapText="1"/>
    </xf>
    <xf numFmtId="0" fontId="46" fillId="74" borderId="20" xfId="480" applyFont="1" applyFill="1" applyBorder="1" applyAlignment="1">
      <alignment vertical="center" wrapText="1"/>
    </xf>
    <xf numFmtId="3" fontId="46" fillId="74" borderId="20" xfId="480" applyNumberFormat="1" applyFont="1" applyFill="1" applyBorder="1" applyAlignment="1">
      <alignment horizontal="center" vertical="center" wrapText="1"/>
    </xf>
    <xf numFmtId="3" fontId="4" fillId="0" borderId="3" xfId="480" applyNumberFormat="1" applyFont="1" applyBorder="1" applyAlignment="1">
      <alignment horizontal="center" vertical="center" wrapText="1"/>
    </xf>
    <xf numFmtId="3" fontId="4" fillId="73" borderId="3" xfId="480" applyNumberFormat="1" applyFont="1" applyFill="1" applyBorder="1" applyAlignment="1">
      <alignment horizontal="center" vertical="center" wrapText="1"/>
    </xf>
    <xf numFmtId="0" fontId="10" fillId="73" borderId="19" xfId="480" applyFont="1" applyFill="1" applyBorder="1" applyAlignment="1">
      <alignment horizontal="left" vertical="center" wrapText="1"/>
    </xf>
    <xf numFmtId="3" fontId="4" fillId="73" borderId="19" xfId="480" applyNumberFormat="1" applyFont="1" applyFill="1" applyBorder="1" applyAlignment="1">
      <alignment horizontal="center" vertical="center" wrapText="1"/>
    </xf>
    <xf numFmtId="3" fontId="4" fillId="0" borderId="19" xfId="480" applyNumberFormat="1" applyFont="1" applyBorder="1" applyAlignment="1">
      <alignment horizontal="center" vertical="center" wrapText="1"/>
    </xf>
    <xf numFmtId="0" fontId="10" fillId="73" borderId="19" xfId="480" applyFont="1" applyFill="1" applyBorder="1" applyAlignment="1">
      <alignment horizontal="left" wrapText="1"/>
    </xf>
    <xf numFmtId="0" fontId="46" fillId="74" borderId="21" xfId="480" applyFont="1" applyFill="1" applyBorder="1" applyAlignment="1">
      <alignment vertical="center" wrapText="1"/>
    </xf>
    <xf numFmtId="3" fontId="46" fillId="74" borderId="21" xfId="480" applyNumberFormat="1" applyFont="1" applyFill="1" applyBorder="1" applyAlignment="1">
      <alignment horizontal="center" vertical="center" wrapText="1"/>
    </xf>
    <xf numFmtId="3" fontId="66" fillId="0" borderId="0" xfId="480" applyNumberFormat="1" applyFont="1"/>
    <xf numFmtId="0" fontId="55" fillId="0" borderId="0" xfId="501" applyFont="1" applyFill="1" applyAlignment="1">
      <alignment horizontal="center"/>
    </xf>
    <xf numFmtId="1" fontId="10" fillId="0" borderId="3" xfId="480" applyNumberFormat="1" applyFont="1" applyBorder="1" applyAlignment="1">
      <alignment horizontal="left" vertical="center" wrapText="1"/>
    </xf>
    <xf numFmtId="3" fontId="10" fillId="0" borderId="0" xfId="480" applyNumberFormat="1" applyFont="1" applyAlignment="1">
      <alignment horizontal="center"/>
    </xf>
    <xf numFmtId="2" fontId="10" fillId="0" borderId="3" xfId="480" applyNumberFormat="1" applyFont="1" applyBorder="1" applyAlignment="1">
      <alignment wrapText="1"/>
    </xf>
    <xf numFmtId="0" fontId="10" fillId="0" borderId="21" xfId="480" applyFont="1" applyBorder="1" applyAlignment="1">
      <alignment horizontal="left" wrapText="1"/>
    </xf>
    <xf numFmtId="3" fontId="4" fillId="0" borderId="21" xfId="480" applyNumberFormat="1" applyFont="1" applyBorder="1" applyAlignment="1">
      <alignment horizontal="center" vertical="center" wrapText="1"/>
    </xf>
    <xf numFmtId="14" fontId="47" fillId="0" borderId="3" xfId="428" applyNumberFormat="1" applyFont="1" applyBorder="1" applyAlignment="1">
      <alignment horizontal="center" vertical="center" wrapText="1"/>
    </xf>
    <xf numFmtId="3" fontId="10" fillId="73" borderId="3" xfId="480" applyNumberFormat="1" applyFont="1" applyFill="1" applyBorder="1" applyAlignment="1">
      <alignment horizontal="center" vertical="center" wrapText="1"/>
    </xf>
    <xf numFmtId="2" fontId="10" fillId="0" borderId="3" xfId="480" applyNumberFormat="1" applyFont="1" applyBorder="1" applyAlignment="1">
      <alignment horizontal="left" wrapText="1"/>
    </xf>
    <xf numFmtId="0" fontId="1" fillId="0" borderId="3" xfId="480" applyFont="1" applyBorder="1" applyAlignment="1">
      <alignment horizontal="center"/>
    </xf>
    <xf numFmtId="1" fontId="48" fillId="0" borderId="3" xfId="428" applyNumberFormat="1" applyFont="1" applyBorder="1" applyAlignment="1">
      <alignment horizontal="center" vertical="center" wrapText="1"/>
    </xf>
    <xf numFmtId="0" fontId="9" fillId="0" borderId="3" xfId="501" applyFont="1" applyFill="1" applyBorder="1" applyAlignment="1">
      <alignment horizontal="center" vertical="center" wrapText="1"/>
    </xf>
    <xf numFmtId="0" fontId="8" fillId="0" borderId="3" xfId="501" applyFont="1" applyFill="1" applyBorder="1" applyAlignment="1">
      <alignment horizontal="left" vertical="center" wrapText="1"/>
    </xf>
    <xf numFmtId="0" fontId="58" fillId="0" borderId="3" xfId="501" applyFont="1" applyFill="1" applyBorder="1" applyAlignment="1">
      <alignment horizontal="center" vertical="center" wrapText="1"/>
    </xf>
    <xf numFmtId="168" fontId="47" fillId="0" borderId="3" xfId="501" applyNumberFormat="1" applyFont="1" applyFill="1" applyBorder="1" applyAlignment="1">
      <alignment horizontal="center" vertical="center"/>
    </xf>
    <xf numFmtId="0" fontId="59" fillId="0" borderId="3" xfId="500" applyFont="1" applyBorder="1" applyAlignment="1">
      <alignment vertical="center" wrapText="1"/>
    </xf>
    <xf numFmtId="14" fontId="48" fillId="0" borderId="3" xfId="428" applyNumberFormat="1" applyFont="1" applyBorder="1" applyAlignment="1">
      <alignment horizontal="center" vertical="center" wrapText="1"/>
    </xf>
    <xf numFmtId="167" fontId="48" fillId="0" borderId="3" xfId="428" applyNumberFormat="1" applyFont="1" applyBorder="1" applyAlignment="1">
      <alignment horizontal="center" vertical="center" wrapText="1"/>
    </xf>
    <xf numFmtId="3" fontId="48" fillId="0" borderId="3" xfId="501" applyNumberFormat="1" applyFont="1" applyFill="1" applyBorder="1" applyAlignment="1">
      <alignment horizontal="center" vertical="center"/>
    </xf>
    <xf numFmtId="168" fontId="48" fillId="0" borderId="3" xfId="501" applyNumberFormat="1" applyFont="1" applyFill="1" applyBorder="1" applyAlignment="1">
      <alignment horizontal="center" vertical="center"/>
    </xf>
    <xf numFmtId="0" fontId="60" fillId="0" borderId="3" xfId="500" applyFont="1" applyBorder="1" applyAlignment="1">
      <alignment vertical="center" wrapText="1"/>
    </xf>
    <xf numFmtId="3" fontId="10" fillId="0" borderId="3" xfId="480" applyNumberFormat="1" applyFont="1" applyBorder="1" applyAlignment="1">
      <alignment horizontal="center" vertical="center"/>
    </xf>
    <xf numFmtId="0" fontId="48" fillId="0" borderId="3" xfId="501" applyFont="1" applyFill="1" applyBorder="1" applyAlignment="1">
      <alignment horizontal="center" vertical="center" wrapText="1"/>
    </xf>
    <xf numFmtId="0" fontId="1" fillId="0" borderId="3" xfId="480" applyFont="1" applyBorder="1" applyAlignment="1">
      <alignment horizontal="center" vertical="center"/>
    </xf>
    <xf numFmtId="2" fontId="3" fillId="0" borderId="3" xfId="480" applyNumberFormat="1" applyFont="1" applyBorder="1" applyAlignment="1">
      <alignment horizontal="center" vertical="center" wrapText="1"/>
    </xf>
    <xf numFmtId="3" fontId="3" fillId="0" borderId="3" xfId="480" applyNumberFormat="1" applyFont="1" applyBorder="1" applyAlignment="1">
      <alignment horizontal="center" vertical="center" wrapText="1"/>
    </xf>
    <xf numFmtId="0" fontId="62" fillId="0" borderId="3" xfId="501" applyFont="1" applyFill="1" applyBorder="1" applyAlignment="1">
      <alignment horizontal="center" vertical="center" wrapText="1"/>
    </xf>
    <xf numFmtId="0" fontId="63" fillId="0" borderId="3" xfId="501" applyFont="1" applyFill="1" applyBorder="1" applyAlignment="1">
      <alignment horizontal="center" vertical="center" wrapText="1"/>
    </xf>
    <xf numFmtId="3" fontId="53" fillId="73" borderId="3" xfId="428" applyNumberFormat="1" applyFont="1" applyFill="1" applyBorder="1" applyAlignment="1">
      <alignment horizontal="center" vertical="center" wrapText="1"/>
    </xf>
    <xf numFmtId="3" fontId="48" fillId="73" borderId="3" xfId="428" applyNumberFormat="1" applyFont="1" applyFill="1" applyBorder="1" applyAlignment="1">
      <alignment horizontal="center" vertical="center" wrapText="1"/>
    </xf>
    <xf numFmtId="3" fontId="48" fillId="73" borderId="3" xfId="501" applyNumberFormat="1" applyFont="1" applyFill="1" applyBorder="1" applyAlignment="1">
      <alignment horizontal="center" vertical="center" wrapText="1"/>
    </xf>
    <xf numFmtId="172" fontId="10" fillId="73" borderId="3" xfId="428" applyNumberFormat="1" applyFont="1" applyFill="1" applyBorder="1" applyAlignment="1">
      <alignment horizontal="center" vertical="center"/>
    </xf>
    <xf numFmtId="3" fontId="2" fillId="73" borderId="3" xfId="501" applyNumberFormat="1" applyFont="1" applyFill="1" applyBorder="1" applyAlignment="1">
      <alignment horizontal="center" vertical="center"/>
    </xf>
    <xf numFmtId="3" fontId="9" fillId="0" borderId="3" xfId="501" applyNumberFormat="1" applyFont="1" applyFill="1" applyBorder="1" applyAlignment="1">
      <alignment horizontal="center" vertical="center"/>
    </xf>
    <xf numFmtId="3" fontId="75" fillId="0" borderId="3" xfId="501" applyNumberFormat="1" applyFont="1" applyFill="1" applyBorder="1" applyAlignment="1">
      <alignment horizontal="center" vertical="center"/>
    </xf>
    <xf numFmtId="172" fontId="10" fillId="0" borderId="3" xfId="428" applyNumberFormat="1" applyFont="1" applyFill="1" applyBorder="1" applyAlignment="1">
      <alignment horizontal="center" vertical="center"/>
    </xf>
    <xf numFmtId="168" fontId="48" fillId="0" borderId="3" xfId="428" applyNumberFormat="1" applyFont="1" applyFill="1" applyBorder="1" applyAlignment="1">
      <alignment horizontal="center" vertical="center" wrapText="1"/>
    </xf>
    <xf numFmtId="3" fontId="48" fillId="0" borderId="3" xfId="428" applyNumberFormat="1" applyFont="1" applyFill="1" applyBorder="1" applyAlignment="1">
      <alignment horizontal="center" vertical="center" wrapText="1"/>
    </xf>
    <xf numFmtId="3" fontId="10" fillId="0" borderId="3" xfId="480" applyNumberFormat="1" applyFont="1" applyBorder="1" applyAlignment="1">
      <alignment horizontal="center" vertical="center" wrapText="1"/>
    </xf>
    <xf numFmtId="0" fontId="51" fillId="0" borderId="0" xfId="501" applyFont="1" applyFill="1" applyAlignment="1">
      <alignment horizontal="center"/>
    </xf>
    <xf numFmtId="0" fontId="52" fillId="0" borderId="0" xfId="501" applyFont="1" applyFill="1" applyAlignment="1">
      <alignment horizontal="center"/>
    </xf>
    <xf numFmtId="0" fontId="50" fillId="0" borderId="3" xfId="501" applyFont="1" applyFill="1" applyBorder="1" applyAlignment="1">
      <alignment horizontal="center"/>
    </xf>
    <xf numFmtId="0" fontId="48" fillId="0" borderId="3" xfId="501" applyFont="1" applyFill="1" applyBorder="1" applyAlignment="1">
      <alignment horizontal="center" vertical="center" wrapText="1"/>
    </xf>
    <xf numFmtId="0" fontId="48" fillId="0" borderId="3" xfId="501" applyFont="1" applyFill="1" applyBorder="1" applyAlignment="1">
      <alignment horizontal="center"/>
    </xf>
    <xf numFmtId="0" fontId="54" fillId="0" borderId="0" xfId="501" applyFont="1" applyFill="1" applyAlignment="1">
      <alignment horizontal="center"/>
    </xf>
    <xf numFmtId="0" fontId="55" fillId="0" borderId="0" xfId="501" applyFont="1" applyFill="1" applyAlignment="1">
      <alignment horizontal="center"/>
    </xf>
    <xf numFmtId="1" fontId="47" fillId="0" borderId="3" xfId="428" applyNumberFormat="1" applyFont="1" applyBorder="1" applyAlignment="1">
      <alignment horizontal="center" vertical="center" wrapText="1"/>
    </xf>
    <xf numFmtId="0" fontId="47" fillId="0" borderId="3" xfId="501" applyFont="1" applyFill="1" applyBorder="1" applyAlignment="1">
      <alignment horizontal="center" vertical="center" wrapText="1"/>
    </xf>
    <xf numFmtId="0" fontId="65" fillId="0" borderId="0" xfId="480" applyFont="1" applyFill="1" applyAlignment="1">
      <alignment horizontal="center" vertical="center" wrapText="1"/>
    </xf>
    <xf numFmtId="0" fontId="65" fillId="0" borderId="0" xfId="480" applyFont="1" applyAlignment="1">
      <alignment horizontal="center" vertical="center" wrapText="1"/>
    </xf>
    <xf numFmtId="0" fontId="10" fillId="0" borderId="3" xfId="480" applyFont="1" applyBorder="1" applyAlignment="1">
      <alignment horizontal="center"/>
    </xf>
    <xf numFmtId="2" fontId="10" fillId="0" borderId="3" xfId="480" applyNumberFormat="1" applyFont="1" applyBorder="1" applyAlignment="1">
      <alignment horizontal="center" vertical="center" wrapText="1"/>
    </xf>
    <xf numFmtId="0" fontId="10" fillId="0" borderId="3" xfId="480" applyFont="1" applyBorder="1" applyAlignment="1">
      <alignment horizontal="center" vertical="center" wrapText="1"/>
    </xf>
    <xf numFmtId="0" fontId="10" fillId="0" borderId="3" xfId="480" applyNumberFormat="1" applyFont="1" applyBorder="1" applyAlignment="1">
      <alignment horizontal="center" vertical="center" wrapText="1"/>
    </xf>
    <xf numFmtId="0" fontId="46" fillId="0" borderId="3" xfId="480" applyFont="1" applyBorder="1" applyAlignment="1">
      <alignment horizontal="center" vertical="center" wrapText="1"/>
    </xf>
    <xf numFmtId="0" fontId="69" fillId="0" borderId="0" xfId="480" applyFont="1" applyFill="1" applyAlignment="1">
      <alignment horizontal="center" vertical="center" wrapText="1"/>
    </xf>
    <xf numFmtId="0" fontId="67" fillId="0" borderId="0" xfId="480" applyFont="1" applyAlignment="1">
      <alignment horizontal="center" vertical="center" wrapText="1"/>
    </xf>
    <xf numFmtId="3" fontId="10" fillId="0" borderId="3" xfId="480" applyNumberFormat="1" applyFont="1" applyBorder="1" applyAlignment="1">
      <alignment horizontal="center" vertical="center" wrapText="1"/>
    </xf>
    <xf numFmtId="0" fontId="68" fillId="0" borderId="0" xfId="480" applyFont="1" applyAlignment="1">
      <alignment horizontal="center" vertical="center" wrapText="1"/>
    </xf>
    <xf numFmtId="0" fontId="68" fillId="0" borderId="0" xfId="480" applyFont="1" applyFill="1" applyAlignment="1">
      <alignment horizontal="center" vertical="center" wrapText="1"/>
    </xf>
    <xf numFmtId="0" fontId="46" fillId="0" borderId="0" xfId="480" applyFont="1" applyAlignment="1">
      <alignment horizontal="center" vertical="center" wrapText="1"/>
    </xf>
    <xf numFmtId="0" fontId="4" fillId="0" borderId="0" xfId="480" applyFont="1" applyAlignment="1">
      <alignment horizontal="center" vertical="center" wrapText="1"/>
    </xf>
    <xf numFmtId="0" fontId="49" fillId="0" borderId="0" xfId="501" applyFont="1" applyFill="1" applyAlignment="1">
      <alignment horizontal="center"/>
    </xf>
    <xf numFmtId="1" fontId="48" fillId="0" borderId="3" xfId="428" applyNumberFormat="1" applyFont="1" applyBorder="1" applyAlignment="1">
      <alignment horizontal="center" vertical="center" wrapText="1"/>
    </xf>
    <xf numFmtId="14" fontId="48" fillId="0" borderId="3" xfId="428" applyNumberFormat="1" applyFont="1" applyBorder="1" applyAlignment="1">
      <alignment horizontal="center" vertical="center" wrapText="1"/>
    </xf>
    <xf numFmtId="0" fontId="48" fillId="0" borderId="22" xfId="501" applyFont="1" applyFill="1" applyBorder="1" applyAlignment="1">
      <alignment horizontal="center"/>
    </xf>
    <xf numFmtId="0" fontId="48" fillId="0" borderId="23" xfId="501" applyFont="1" applyFill="1" applyBorder="1" applyAlignment="1">
      <alignment horizontal="center"/>
    </xf>
    <xf numFmtId="0" fontId="64" fillId="0" borderId="0" xfId="501" applyFont="1" applyFill="1" applyBorder="1" applyAlignment="1">
      <alignment horizontal="center" vertical="center" wrapText="1"/>
    </xf>
    <xf numFmtId="0" fontId="51" fillId="0" borderId="0" xfId="501" applyFont="1" applyFill="1" applyAlignment="1">
      <alignment horizontal="center" wrapText="1"/>
    </xf>
    <xf numFmtId="2" fontId="56" fillId="0" borderId="3" xfId="501" applyNumberFormat="1" applyFont="1" applyFill="1" applyBorder="1" applyAlignment="1">
      <alignment horizontal="center" vertical="center" wrapText="1"/>
    </xf>
    <xf numFmtId="0" fontId="56" fillId="0" borderId="3" xfId="501" applyFont="1" applyFill="1" applyBorder="1" applyAlignment="1">
      <alignment horizontal="center" vertical="center" wrapText="1"/>
    </xf>
    <xf numFmtId="14" fontId="8" fillId="0" borderId="3" xfId="428" applyNumberFormat="1" applyFont="1" applyBorder="1" applyAlignment="1">
      <alignment horizontal="center" vertical="center" wrapText="1"/>
    </xf>
  </cellXfs>
  <cellStyles count="553">
    <cellStyle name=" 1" xfId="1"/>
    <cellStyle name=" 1 2" xfId="2"/>
    <cellStyle name="20% - Accent1" xfId="3"/>
    <cellStyle name="20% - Accent1 2" xfId="4"/>
    <cellStyle name="20% - Accent1_П_1" xfId="5"/>
    <cellStyle name="20% - Accent2" xfId="6"/>
    <cellStyle name="20% - Accent2 2" xfId="7"/>
    <cellStyle name="20% - Accent2_П_1" xfId="8"/>
    <cellStyle name="20% - Accent3" xfId="9"/>
    <cellStyle name="20% - Accent3 2" xfId="10"/>
    <cellStyle name="20% - Accent3_П_1" xfId="11"/>
    <cellStyle name="20% - Accent4" xfId="12"/>
    <cellStyle name="20% - Accent4 2" xfId="13"/>
    <cellStyle name="20% - Accent4_П_1" xfId="14"/>
    <cellStyle name="20% - Accent5" xfId="15"/>
    <cellStyle name="20% - Accent5 2" xfId="16"/>
    <cellStyle name="20% - Accent5_П_1" xfId="17"/>
    <cellStyle name="20% - Accent6" xfId="18"/>
    <cellStyle name="20% - Accent6 2" xfId="19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16 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16 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3" xfId="125"/>
    <cellStyle name="40% — акцент3" xfId="126"/>
    <cellStyle name="40% - Акцент3 2" xfId="127"/>
    <cellStyle name="40% — акцент3 2" xfId="128"/>
    <cellStyle name="40% - Акцент3 3" xfId="129"/>
    <cellStyle name="40% — акцент3 3" xfId="130"/>
    <cellStyle name="40% - Акцент3 4" xfId="131"/>
    <cellStyle name="40% - Акцент3 5" xfId="132"/>
    <cellStyle name="40% - Акцент3_16 " xfId="133"/>
    <cellStyle name="40% - Акцент4" xfId="134"/>
    <cellStyle name="40% — акцент4" xfId="135"/>
    <cellStyle name="40% - Акцент4 2" xfId="136"/>
    <cellStyle name="40% — акцент4 2" xfId="137"/>
    <cellStyle name="40% - Акцент4 3" xfId="138"/>
    <cellStyle name="40% — акцент4 3" xfId="139"/>
    <cellStyle name="40% - Акцент4 4" xfId="140"/>
    <cellStyle name="40% - Акцент4 5" xfId="141"/>
    <cellStyle name="40% - Акцент4_16 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5_16 " xfId="151"/>
    <cellStyle name="40% - Акцент6" xfId="152"/>
    <cellStyle name="40% — акцент6" xfId="153"/>
    <cellStyle name="40% - Акцент6 2" xfId="154"/>
    <cellStyle name="40% — акцент6 2" xfId="155"/>
    <cellStyle name="40% - Акцент6 3" xfId="156"/>
    <cellStyle name="40% — акцент6 3" xfId="157"/>
    <cellStyle name="40% - Акцент6 4" xfId="158"/>
    <cellStyle name="40% - Акцент6 5" xfId="159"/>
    <cellStyle name="40% - Акцент6_16 " xfId="160"/>
    <cellStyle name="40% – Акцентування1" xfId="161"/>
    <cellStyle name="40% – Акцентування1 2" xfId="162"/>
    <cellStyle name="40% – Акцентування1_П_1" xfId="163"/>
    <cellStyle name="40% – Акцентування2" xfId="164"/>
    <cellStyle name="40% – Акцентування2 2" xfId="165"/>
    <cellStyle name="40% – Акцентування2_П_1" xfId="166"/>
    <cellStyle name="40% – Акцентування3" xfId="167"/>
    <cellStyle name="40% – Акцентування3 2" xfId="168"/>
    <cellStyle name="40% – Акцентування3_П_1" xfId="169"/>
    <cellStyle name="40% – Акцентування4" xfId="170"/>
    <cellStyle name="40% – Акцентування4 2" xfId="171"/>
    <cellStyle name="40% – Акцентування4_П_1" xfId="172"/>
    <cellStyle name="40% – Акцентування5" xfId="173"/>
    <cellStyle name="40% – Акцентування5 2" xfId="174"/>
    <cellStyle name="40% – Акцентування5_П_1" xfId="175"/>
    <cellStyle name="40% – Акцентування6" xfId="176"/>
    <cellStyle name="40% – Акцентування6 2" xfId="177"/>
    <cellStyle name="40% – Акцентування6_П_1" xfId="178"/>
    <cellStyle name="60% - Accent1" xfId="179"/>
    <cellStyle name="60% - Accent1 2" xfId="180"/>
    <cellStyle name="60% - Accent1_П_1" xfId="181"/>
    <cellStyle name="60% - Accent2" xfId="182"/>
    <cellStyle name="60% - Accent2 2" xfId="183"/>
    <cellStyle name="60% - Accent2_П_1" xfId="184"/>
    <cellStyle name="60% - Accent3" xfId="185"/>
    <cellStyle name="60% - Accent3 2" xfId="186"/>
    <cellStyle name="60% - Accent3_П_1" xfId="187"/>
    <cellStyle name="60% - Accent4" xfId="188"/>
    <cellStyle name="60% - Accent4 2" xfId="189"/>
    <cellStyle name="60% - Accent4_П_1" xfId="190"/>
    <cellStyle name="60% - Accent5" xfId="191"/>
    <cellStyle name="60% - Accent5 2" xfId="192"/>
    <cellStyle name="60% - Accent5_П_1" xfId="193"/>
    <cellStyle name="60% - Accent6" xfId="194"/>
    <cellStyle name="60% - Accent6 2" xfId="195"/>
    <cellStyle name="60% - Accent6_П_1" xfId="196"/>
    <cellStyle name="60% - Акцент1" xfId="197"/>
    <cellStyle name="60% — акцент1" xfId="198"/>
    <cellStyle name="60% - Акцент1 2" xfId="199"/>
    <cellStyle name="60% — акцент1 2" xfId="200"/>
    <cellStyle name="60% - Акцент1 3" xfId="201"/>
    <cellStyle name="60% — акцент1 3" xfId="202"/>
    <cellStyle name="60% - Акцент1 4" xfId="203"/>
    <cellStyle name="60% - Акцент1 5" xfId="204"/>
    <cellStyle name="60% - Акцент1_16 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2_16 " xfId="214"/>
    <cellStyle name="60% - Акцент3" xfId="215"/>
    <cellStyle name="60% — акцент3" xfId="216"/>
    <cellStyle name="60% - Акцент3 2" xfId="217"/>
    <cellStyle name="60% — акцент3 2" xfId="218"/>
    <cellStyle name="60% - Акцент3 3" xfId="219"/>
    <cellStyle name="60% — акцент3 3" xfId="220"/>
    <cellStyle name="60% - Акцент3 4" xfId="221"/>
    <cellStyle name="60% - Акцент3 5" xfId="222"/>
    <cellStyle name="60% - Акцент3_16 " xfId="223"/>
    <cellStyle name="60% - Акцент4" xfId="224"/>
    <cellStyle name="60% — акцент4" xfId="225"/>
    <cellStyle name="60% - Акцент4 2" xfId="226"/>
    <cellStyle name="60% — акцент4 2" xfId="227"/>
    <cellStyle name="60% - Акцент4 3" xfId="228"/>
    <cellStyle name="60% — акцент4 3" xfId="229"/>
    <cellStyle name="60% - Акцент4 4" xfId="230"/>
    <cellStyle name="60% - Акцент4 5" xfId="231"/>
    <cellStyle name="60% - Акцент4_16 " xfId="232"/>
    <cellStyle name="60% - Акцент5" xfId="233"/>
    <cellStyle name="60% — акцент5" xfId="234"/>
    <cellStyle name="60% - Акцент5 2" xfId="235"/>
    <cellStyle name="60% — акцент5 2" xfId="236"/>
    <cellStyle name="60% - Акцент5 3" xfId="237"/>
    <cellStyle name="60% — акцент5 3" xfId="238"/>
    <cellStyle name="60% - Акцент5 4" xfId="239"/>
    <cellStyle name="60% - Акцент5 5" xfId="240"/>
    <cellStyle name="60% - Акцент5_16 " xfId="241"/>
    <cellStyle name="60% - Акцент6" xfId="242"/>
    <cellStyle name="60% — акцент6" xfId="243"/>
    <cellStyle name="60% - Акцент6 2" xfId="244"/>
    <cellStyle name="60% — акцент6 2" xfId="245"/>
    <cellStyle name="60% - Акцент6 3" xfId="246"/>
    <cellStyle name="60% — акцент6 3" xfId="247"/>
    <cellStyle name="60% - Акцент6 4" xfId="248"/>
    <cellStyle name="60% - Акцент6 5" xfId="249"/>
    <cellStyle name="60% - Акцент6_16 " xfId="250"/>
    <cellStyle name="60% – Акцентування1" xfId="251"/>
    <cellStyle name="60% – Акцентування1 2" xfId="252"/>
    <cellStyle name="60% – Акцентування2" xfId="253"/>
    <cellStyle name="60% – Акцентування2 2" xfId="254"/>
    <cellStyle name="60% – Акцентування3" xfId="255"/>
    <cellStyle name="60% – Акцентування3 2" xfId="256"/>
    <cellStyle name="60% – Акцентування4" xfId="257"/>
    <cellStyle name="60% – Акцентування4 2" xfId="258"/>
    <cellStyle name="60% – Акцентування5" xfId="259"/>
    <cellStyle name="60% – Акцентування5 2" xfId="260"/>
    <cellStyle name="60% – Акцентування6" xfId="261"/>
    <cellStyle name="60% – Акцентування6 2" xfId="262"/>
    <cellStyle name="Accent1" xfId="263"/>
    <cellStyle name="Accent1 2" xfId="264"/>
    <cellStyle name="Accent1_П_1" xfId="265"/>
    <cellStyle name="Accent2" xfId="266"/>
    <cellStyle name="Accent2 2" xfId="267"/>
    <cellStyle name="Accent2_П_1" xfId="268"/>
    <cellStyle name="Accent3" xfId="269"/>
    <cellStyle name="Accent3 2" xfId="270"/>
    <cellStyle name="Accent3_П_1" xfId="271"/>
    <cellStyle name="Accent4" xfId="272"/>
    <cellStyle name="Accent4 2" xfId="273"/>
    <cellStyle name="Accent4_П_1" xfId="274"/>
    <cellStyle name="Accent5" xfId="275"/>
    <cellStyle name="Accent5 2" xfId="276"/>
    <cellStyle name="Accent5_П_1" xfId="277"/>
    <cellStyle name="Accent6" xfId="278"/>
    <cellStyle name="Accent6 2" xfId="279"/>
    <cellStyle name="Accent6_П_1" xfId="280"/>
    <cellStyle name="Bad" xfId="281"/>
    <cellStyle name="Bad 2" xfId="282"/>
    <cellStyle name="Bad_П_1" xfId="283"/>
    <cellStyle name="Calculation" xfId="284"/>
    <cellStyle name="Calculation 2" xfId="285"/>
    <cellStyle name="Calculation_П_1" xfId="286"/>
    <cellStyle name="Check Cell" xfId="287"/>
    <cellStyle name="Check Cell 2" xfId="288"/>
    <cellStyle name="Check Cell_П_1" xfId="289"/>
    <cellStyle name="Excel Built-in Normal" xfId="290"/>
    <cellStyle name="Explanatory Text" xfId="291"/>
    <cellStyle name="fBlock" xfId="292"/>
    <cellStyle name="fCmp" xfId="293"/>
    <cellStyle name="fEr" xfId="294"/>
    <cellStyle name="fHead" xfId="295"/>
    <cellStyle name="fHead 2" xfId="296"/>
    <cellStyle name="fName" xfId="297"/>
    <cellStyle name="Good" xfId="298"/>
    <cellStyle name="Good 2" xfId="299"/>
    <cellStyle name="Good_П_1" xfId="300"/>
    <cellStyle name="Heading 1" xfId="301"/>
    <cellStyle name="Heading 1 2" xfId="302"/>
    <cellStyle name="Heading 2" xfId="303"/>
    <cellStyle name="Heading 2 2" xfId="304"/>
    <cellStyle name="Heading 3" xfId="305"/>
    <cellStyle name="Heading 3 2" xfId="306"/>
    <cellStyle name="Heading 4" xfId="307"/>
    <cellStyle name="Heading 4 2" xfId="308"/>
    <cellStyle name="Input" xfId="309"/>
    <cellStyle name="Input 2" xfId="310"/>
    <cellStyle name="Input_П_1" xfId="311"/>
    <cellStyle name="Linked Cell" xfId="312"/>
    <cellStyle name="Linked Cell 2" xfId="313"/>
    <cellStyle name="Neutral" xfId="314"/>
    <cellStyle name="Neutral 2" xfId="315"/>
    <cellStyle name="Neutral_П_1" xfId="316"/>
    <cellStyle name="Normal 2" xfId="317"/>
    <cellStyle name="Normal_Sheet1" xfId="318"/>
    <cellStyle name="Note" xfId="319"/>
    <cellStyle name="Note 2" xfId="320"/>
    <cellStyle name="Note_П_1" xfId="321"/>
    <cellStyle name="Output" xfId="322"/>
    <cellStyle name="Output 2" xfId="323"/>
    <cellStyle name="Output_П_1" xfId="324"/>
    <cellStyle name="Title" xfId="325"/>
    <cellStyle name="Total" xfId="326"/>
    <cellStyle name="vDa" xfId="327"/>
    <cellStyle name="vDa 2" xfId="328"/>
    <cellStyle name="vHl" xfId="329"/>
    <cellStyle name="vHl 2" xfId="330"/>
    <cellStyle name="vN0" xfId="331"/>
    <cellStyle name="vN0 2" xfId="332"/>
    <cellStyle name="vN0 3" xfId="333"/>
    <cellStyle name="vSt" xfId="334"/>
    <cellStyle name="vSt 2" xfId="335"/>
    <cellStyle name="Warning Text" xfId="336"/>
    <cellStyle name="Акцент1" xfId="337"/>
    <cellStyle name="Акцент1 2" xfId="338"/>
    <cellStyle name="Акцент1 2 2" xfId="339"/>
    <cellStyle name="Акцент1 3" xfId="340"/>
    <cellStyle name="Акцент1 4" xfId="341"/>
    <cellStyle name="Акцент1 5" xfId="342"/>
    <cellStyle name="Акцент2" xfId="343"/>
    <cellStyle name="Акцент2 2" xfId="344"/>
    <cellStyle name="Акцент2 2 2" xfId="345"/>
    <cellStyle name="Акцент2 3" xfId="346"/>
    <cellStyle name="Акцент2 4" xfId="347"/>
    <cellStyle name="Акцент2 5" xfId="348"/>
    <cellStyle name="Акцент3" xfId="349"/>
    <cellStyle name="Акцент3 2" xfId="350"/>
    <cellStyle name="Акцент3 2 2" xfId="351"/>
    <cellStyle name="Акцент3 3" xfId="352"/>
    <cellStyle name="Акцент3 4" xfId="353"/>
    <cellStyle name="Акцент3 5" xfId="354"/>
    <cellStyle name="Акцент4" xfId="355"/>
    <cellStyle name="Акцент4 2" xfId="356"/>
    <cellStyle name="Акцент4 2 2" xfId="357"/>
    <cellStyle name="Акцент4 3" xfId="358"/>
    <cellStyle name="Акцент4 4" xfId="359"/>
    <cellStyle name="Акцент4 5" xfId="360"/>
    <cellStyle name="Акцент5" xfId="361"/>
    <cellStyle name="Акцент5 2" xfId="362"/>
    <cellStyle name="Акцент5 2 2" xfId="363"/>
    <cellStyle name="Акцент5 3" xfId="364"/>
    <cellStyle name="Акцент5 4" xfId="365"/>
    <cellStyle name="Акцент5 5" xfId="366"/>
    <cellStyle name="Акцент6" xfId="367"/>
    <cellStyle name="Акцент6 2" xfId="368"/>
    <cellStyle name="Акцент6 2 2" xfId="369"/>
    <cellStyle name="Акцент6 3" xfId="370"/>
    <cellStyle name="Акцент6 4" xfId="371"/>
    <cellStyle name="Акцент6 5" xfId="372"/>
    <cellStyle name="Акцентування1" xfId="373"/>
    <cellStyle name="Акцентування1 2" xfId="374"/>
    <cellStyle name="Акцентування2" xfId="375"/>
    <cellStyle name="Акцентування2 2" xfId="376"/>
    <cellStyle name="Акцентування3" xfId="377"/>
    <cellStyle name="Акцентування3 2" xfId="378"/>
    <cellStyle name="Акцентування4" xfId="379"/>
    <cellStyle name="Акцентування4 2" xfId="380"/>
    <cellStyle name="Акцентування5" xfId="381"/>
    <cellStyle name="Акцентування5 2" xfId="382"/>
    <cellStyle name="Акцентування6" xfId="383"/>
    <cellStyle name="Акцентування6 2" xfId="384"/>
    <cellStyle name="Ввід" xfId="385"/>
    <cellStyle name="Ввід 2" xfId="386"/>
    <cellStyle name="Ввод " xfId="387"/>
    <cellStyle name="Ввод  2" xfId="388"/>
    <cellStyle name="Ввод  2 2" xfId="389"/>
    <cellStyle name="Ввод  3" xfId="390"/>
    <cellStyle name="Ввод  4" xfId="391"/>
    <cellStyle name="Ввод  5" xfId="392"/>
    <cellStyle name="Вывод" xfId="393"/>
    <cellStyle name="Вывод 2" xfId="394"/>
    <cellStyle name="Вывод 2 2" xfId="395"/>
    <cellStyle name="Вывод 3" xfId="396"/>
    <cellStyle name="Вывод 4" xfId="397"/>
    <cellStyle name="Вывод 5" xfId="398"/>
    <cellStyle name="Вычисление" xfId="399"/>
    <cellStyle name="Вычисление 2" xfId="400"/>
    <cellStyle name="Вычисление 2 2" xfId="401"/>
    <cellStyle name="Вычисление 3" xfId="402"/>
    <cellStyle name="Вычисление 4" xfId="403"/>
    <cellStyle name="Вычисление 5" xfId="404"/>
    <cellStyle name="Гиперссылка 2" xfId="405"/>
    <cellStyle name="Гиперссылка 3" xfId="406"/>
    <cellStyle name="Грошовий 2" xfId="407"/>
    <cellStyle name="Добре" xfId="408"/>
    <cellStyle name="Добре 2" xfId="409"/>
    <cellStyle name="Заголовок 1 2" xfId="410"/>
    <cellStyle name="Заголовок 1 3" xfId="411"/>
    <cellStyle name="Заголовок 1 4" xfId="412"/>
    <cellStyle name="Заголовок 1 5" xfId="413"/>
    <cellStyle name="Заголовок 2 2" xfId="414"/>
    <cellStyle name="Заголовок 2 3" xfId="415"/>
    <cellStyle name="Заголовок 2 4" xfId="416"/>
    <cellStyle name="Заголовок 2 5" xfId="417"/>
    <cellStyle name="Заголовок 3 2" xfId="418"/>
    <cellStyle name="Заголовок 3 3" xfId="419"/>
    <cellStyle name="Заголовок 3 4" xfId="420"/>
    <cellStyle name="Заголовок 3 5" xfId="421"/>
    <cellStyle name="Заголовок 4 2" xfId="422"/>
    <cellStyle name="Заголовок 4 3" xfId="423"/>
    <cellStyle name="Заголовок 4 4" xfId="424"/>
    <cellStyle name="Заголовок 4 5" xfId="425"/>
    <cellStyle name="Звичайний" xfId="0" builtinId="0"/>
    <cellStyle name="Звичайний 2" xfId="426"/>
    <cellStyle name="Звичайний 2 2" xfId="427"/>
    <cellStyle name="Звичайний 2 3" xfId="428"/>
    <cellStyle name="Звичайний 2_8.Блок_3 (1 ч)" xfId="429"/>
    <cellStyle name="Звичайний 3" xfId="430"/>
    <cellStyle name="Звичайний 3 2" xfId="431"/>
    <cellStyle name="Звичайний 3 2 2" xfId="432"/>
    <cellStyle name="Звичайний 4" xfId="433"/>
    <cellStyle name="Звичайний 4 2" xfId="434"/>
    <cellStyle name="Звичайний 5" xfId="435"/>
    <cellStyle name="Звичайний 5 2" xfId="436"/>
    <cellStyle name="Звичайний 5 3" xfId="437"/>
    <cellStyle name="Звичайний 6" xfId="438"/>
    <cellStyle name="Звичайний 7" xfId="439"/>
    <cellStyle name="Зв'язана клітинка" xfId="440"/>
    <cellStyle name="Зв'язана клітинка 2" xfId="441"/>
    <cellStyle name="Итог" xfId="442"/>
    <cellStyle name="Итог 2" xfId="443"/>
    <cellStyle name="Итог 3" xfId="444"/>
    <cellStyle name="Итог 4" xfId="445"/>
    <cellStyle name="Итог 5" xfId="446"/>
    <cellStyle name="Контрольна клітинка" xfId="447"/>
    <cellStyle name="Контрольна клітинка 2" xfId="448"/>
    <cellStyle name="Контрольная ячейка" xfId="449"/>
    <cellStyle name="Контрольная ячейка 2" xfId="450"/>
    <cellStyle name="Контрольная ячейка 2 2" xfId="451"/>
    <cellStyle name="Контрольная ячейка 3" xfId="452"/>
    <cellStyle name="Контрольная ячейка 4" xfId="453"/>
    <cellStyle name="Контрольная ячейка 5" xfId="454"/>
    <cellStyle name="Назва" xfId="455"/>
    <cellStyle name="Назва 2" xfId="456"/>
    <cellStyle name="Название" xfId="457"/>
    <cellStyle name="Название 2" xfId="458"/>
    <cellStyle name="Название 3" xfId="459"/>
    <cellStyle name="Название 4" xfId="460"/>
    <cellStyle name="Название 5" xfId="461"/>
    <cellStyle name="Нейтральный" xfId="462"/>
    <cellStyle name="Нейтральный 2" xfId="463"/>
    <cellStyle name="Нейтральный 2 2" xfId="464"/>
    <cellStyle name="Нейтральный 3" xfId="465"/>
    <cellStyle name="Нейтральный 4" xfId="466"/>
    <cellStyle name="Нейтральный 5" xfId="467"/>
    <cellStyle name="Обчислення" xfId="468"/>
    <cellStyle name="Обчислення 2" xfId="469"/>
    <cellStyle name="Обчислення_П_1" xfId="470"/>
    <cellStyle name="Обычный 10" xfId="471"/>
    <cellStyle name="Обычный 11" xfId="472"/>
    <cellStyle name="Обычный 12" xfId="473"/>
    <cellStyle name="Обычный 13" xfId="474"/>
    <cellStyle name="Обычный 13 2" xfId="475"/>
    <cellStyle name="Обычный 13 3" xfId="476"/>
    <cellStyle name="Обычный 13 3 2" xfId="477"/>
    <cellStyle name="Обычный 14" xfId="478"/>
    <cellStyle name="Обычный 15" xfId="479"/>
    <cellStyle name="Обычный 2" xfId="480"/>
    <cellStyle name="Обычный 2 2" xfId="481"/>
    <cellStyle name="Обычный 2 3" xfId="482"/>
    <cellStyle name="Обычный 2 3 2" xfId="483"/>
    <cellStyle name="Обычный 2 3 3" xfId="484"/>
    <cellStyle name="Обычный 2 4" xfId="485"/>
    <cellStyle name="Обычный 3" xfId="486"/>
    <cellStyle name="Обычный 3 2" xfId="487"/>
    <cellStyle name="Обычный 3 3" xfId="488"/>
    <cellStyle name="Обычный 4" xfId="489"/>
    <cellStyle name="Обычный 4 2" xfId="490"/>
    <cellStyle name="Обычный 5" xfId="491"/>
    <cellStyle name="Обычный 5 2" xfId="492"/>
    <cellStyle name="Обычный 5 3" xfId="493"/>
    <cellStyle name="Обычный 6" xfId="494"/>
    <cellStyle name="Обычный 6 2" xfId="495"/>
    <cellStyle name="Обычный 6 3" xfId="496"/>
    <cellStyle name="Обычный 7" xfId="497"/>
    <cellStyle name="Обычный 8" xfId="498"/>
    <cellStyle name="Обычный 9" xfId="499"/>
    <cellStyle name="Обычный_09_Професійний склад" xfId="500"/>
    <cellStyle name="Обычный_Форма7Н" xfId="501"/>
    <cellStyle name="Підсумок" xfId="502"/>
    <cellStyle name="Підсумок 2" xfId="503"/>
    <cellStyle name="Підсумок_П_1" xfId="504"/>
    <cellStyle name="Плохой" xfId="505"/>
    <cellStyle name="Плохой 2" xfId="506"/>
    <cellStyle name="Плохой 2 2" xfId="507"/>
    <cellStyle name="Плохой 3" xfId="508"/>
    <cellStyle name="Плохой 4" xfId="509"/>
    <cellStyle name="Плохой 5" xfId="510"/>
    <cellStyle name="Поганий" xfId="511"/>
    <cellStyle name="Поганий 2" xfId="512"/>
    <cellStyle name="Пояснение" xfId="513"/>
    <cellStyle name="Пояснение 2" xfId="514"/>
    <cellStyle name="Пояснение 3" xfId="515"/>
    <cellStyle name="Пояснение 4" xfId="516"/>
    <cellStyle name="Пояснение 5" xfId="517"/>
    <cellStyle name="Примечание" xfId="518"/>
    <cellStyle name="Примечание 2" xfId="519"/>
    <cellStyle name="Примечание 2 2" xfId="520"/>
    <cellStyle name="Примечание 3" xfId="521"/>
    <cellStyle name="Примечание 4" xfId="522"/>
    <cellStyle name="Примечание 5" xfId="523"/>
    <cellStyle name="Примітка" xfId="524"/>
    <cellStyle name="Примітка 2" xfId="525"/>
    <cellStyle name="Примітка_П_1" xfId="526"/>
    <cellStyle name="Результат" xfId="527"/>
    <cellStyle name="Связанная ячейка" xfId="528"/>
    <cellStyle name="Связанная ячейка 2" xfId="529"/>
    <cellStyle name="Связанная ячейка 3" xfId="530"/>
    <cellStyle name="Связанная ячейка 4" xfId="531"/>
    <cellStyle name="Связанная ячейка 5" xfId="532"/>
    <cellStyle name="Середній" xfId="533"/>
    <cellStyle name="Середній 2" xfId="534"/>
    <cellStyle name="Стиль 1" xfId="535"/>
    <cellStyle name="Стиль 1 2" xfId="536"/>
    <cellStyle name="Текст попередження" xfId="537"/>
    <cellStyle name="Текст попередження 2" xfId="538"/>
    <cellStyle name="Текст пояснення" xfId="539"/>
    <cellStyle name="Текст пояснення 2" xfId="540"/>
    <cellStyle name="Текст предупреждения" xfId="541"/>
    <cellStyle name="Текст предупреждения 2" xfId="542"/>
    <cellStyle name="Текст предупреждения 3" xfId="543"/>
    <cellStyle name="Текст предупреждения 4" xfId="544"/>
    <cellStyle name="Текст предупреждения 5" xfId="545"/>
    <cellStyle name="Тысячи [0]_Анализ" xfId="546"/>
    <cellStyle name="Тысячи_Анализ" xfId="547"/>
    <cellStyle name="ФинᎰнсовый_Лист1 (3)_1" xfId="548"/>
    <cellStyle name="Хороший" xfId="549"/>
    <cellStyle name="Хороший 2" xfId="550"/>
    <cellStyle name="Хороший 2 2" xfId="551"/>
    <cellStyle name="Хороший 3" xfId="5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5" zoomScaleNormal="75" zoomScaleSheetLayoutView="70" workbookViewId="0">
      <selection activeCell="A2" sqref="A2:G2"/>
    </sheetView>
  </sheetViews>
  <sheetFormatPr defaultColWidth="8.85546875" defaultRowHeight="12.75"/>
  <cols>
    <col min="1" max="1" width="37.140625" style="6" customWidth="1"/>
    <col min="2" max="2" width="11.140625" style="6" customWidth="1"/>
    <col min="3" max="3" width="11" style="6" customWidth="1"/>
    <col min="4" max="4" width="13" style="6" customWidth="1"/>
    <col min="5" max="5" width="12" style="6" customWidth="1"/>
    <col min="6" max="6" width="13" style="6" customWidth="1"/>
    <col min="7" max="7" width="12.42578125" style="6" customWidth="1"/>
    <col min="8" max="16384" width="8.85546875" style="6"/>
  </cols>
  <sheetData>
    <row r="1" spans="1:7" s="2" customFormat="1" ht="20.25">
      <c r="A1" s="112" t="s">
        <v>96</v>
      </c>
      <c r="B1" s="112"/>
      <c r="C1" s="112"/>
      <c r="D1" s="112"/>
      <c r="E1" s="112"/>
      <c r="F1" s="112"/>
      <c r="G1" s="112"/>
    </row>
    <row r="2" spans="1:7" s="2" customFormat="1" ht="19.5" customHeight="1">
      <c r="A2" s="113" t="s">
        <v>8</v>
      </c>
      <c r="B2" s="113"/>
      <c r="C2" s="113"/>
      <c r="D2" s="113"/>
      <c r="E2" s="113"/>
      <c r="F2" s="113"/>
      <c r="G2" s="113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8" customHeight="1">
      <c r="A4" s="114"/>
      <c r="B4" s="116" t="s">
        <v>157</v>
      </c>
      <c r="C4" s="116"/>
      <c r="D4" s="115" t="s">
        <v>31</v>
      </c>
      <c r="E4" s="116" t="s">
        <v>158</v>
      </c>
      <c r="F4" s="116"/>
      <c r="G4" s="115" t="s">
        <v>31</v>
      </c>
    </row>
    <row r="5" spans="1:7" s="4" customFormat="1" ht="52.5" customHeight="1">
      <c r="A5" s="114"/>
      <c r="B5" s="83" t="s">
        <v>137</v>
      </c>
      <c r="C5" s="83" t="s">
        <v>138</v>
      </c>
      <c r="D5" s="115"/>
      <c r="E5" s="83" t="s">
        <v>137</v>
      </c>
      <c r="F5" s="83" t="s">
        <v>138</v>
      </c>
      <c r="G5" s="115"/>
    </row>
    <row r="6" spans="1:7" s="10" customFormat="1" ht="34.5" customHeight="1">
      <c r="A6" s="84" t="s">
        <v>32</v>
      </c>
      <c r="B6" s="106">
        <f>SUM(B7:B25)</f>
        <v>30477</v>
      </c>
      <c r="C6" s="106">
        <f>SUM(C7:C25)</f>
        <v>33202</v>
      </c>
      <c r="D6" s="9">
        <f>ROUND(C6/B6*100,1)</f>
        <v>108.9</v>
      </c>
      <c r="E6" s="107">
        <f>SUM(E7:E25)</f>
        <v>2505</v>
      </c>
      <c r="F6" s="107">
        <f>SUM(F7:F25)</f>
        <v>3077</v>
      </c>
      <c r="G6" s="9">
        <f>ROUND(F6/E6*100,1)</f>
        <v>122.8</v>
      </c>
    </row>
    <row r="7" spans="1:7" ht="60" customHeight="1">
      <c r="A7" s="85" t="s">
        <v>10</v>
      </c>
      <c r="B7" s="101">
        <v>4656</v>
      </c>
      <c r="C7" s="21">
        <v>4549</v>
      </c>
      <c r="D7" s="9">
        <f t="shared" ref="D7:D25" si="0">ROUND(C7/B7*100,1)</f>
        <v>97.7</v>
      </c>
      <c r="E7" s="11">
        <v>93</v>
      </c>
      <c r="F7" s="21">
        <v>153</v>
      </c>
      <c r="G7" s="9">
        <f t="shared" ref="G7:G25" si="1">ROUND(F7/E7*100,1)</f>
        <v>164.5</v>
      </c>
    </row>
    <row r="8" spans="1:7" ht="44.25" customHeight="1">
      <c r="A8" s="85" t="s">
        <v>11</v>
      </c>
      <c r="B8" s="101">
        <v>246</v>
      </c>
      <c r="C8" s="21">
        <v>374</v>
      </c>
      <c r="D8" s="9">
        <f t="shared" si="0"/>
        <v>152</v>
      </c>
      <c r="E8" s="11">
        <v>5</v>
      </c>
      <c r="F8" s="21">
        <v>3</v>
      </c>
      <c r="G8" s="9">
        <f t="shared" si="1"/>
        <v>60</v>
      </c>
    </row>
    <row r="9" spans="1:7" s="13" customFormat="1" ht="27.75" customHeight="1">
      <c r="A9" s="85" t="s">
        <v>12</v>
      </c>
      <c r="B9" s="101">
        <v>5554</v>
      </c>
      <c r="C9" s="21">
        <v>6381</v>
      </c>
      <c r="D9" s="9">
        <f t="shared" si="0"/>
        <v>114.9</v>
      </c>
      <c r="E9" s="11">
        <v>471</v>
      </c>
      <c r="F9" s="21">
        <v>558</v>
      </c>
      <c r="G9" s="9">
        <f t="shared" si="1"/>
        <v>118.5</v>
      </c>
    </row>
    <row r="10" spans="1:7" ht="43.5" customHeight="1">
      <c r="A10" s="85" t="s">
        <v>13</v>
      </c>
      <c r="B10" s="101">
        <v>513</v>
      </c>
      <c r="C10" s="21">
        <v>606</v>
      </c>
      <c r="D10" s="9">
        <f t="shared" si="0"/>
        <v>118.1</v>
      </c>
      <c r="E10" s="11">
        <v>100</v>
      </c>
      <c r="F10" s="21">
        <v>110</v>
      </c>
      <c r="G10" s="9">
        <f t="shared" si="1"/>
        <v>110</v>
      </c>
    </row>
    <row r="11" spans="1:7" ht="42" customHeight="1">
      <c r="A11" s="85" t="s">
        <v>14</v>
      </c>
      <c r="B11" s="101">
        <v>327</v>
      </c>
      <c r="C11" s="21">
        <v>349</v>
      </c>
      <c r="D11" s="9">
        <f t="shared" si="0"/>
        <v>106.7</v>
      </c>
      <c r="E11" s="11">
        <v>20</v>
      </c>
      <c r="F11" s="21">
        <v>32</v>
      </c>
      <c r="G11" s="9">
        <f t="shared" si="1"/>
        <v>160</v>
      </c>
    </row>
    <row r="12" spans="1:7" ht="26.25" customHeight="1">
      <c r="A12" s="85" t="s">
        <v>15</v>
      </c>
      <c r="B12" s="101">
        <v>1818</v>
      </c>
      <c r="C12" s="21">
        <v>2139</v>
      </c>
      <c r="D12" s="9">
        <f t="shared" si="0"/>
        <v>117.7</v>
      </c>
      <c r="E12" s="11">
        <v>168</v>
      </c>
      <c r="F12" s="21">
        <v>244</v>
      </c>
      <c r="G12" s="9">
        <f t="shared" si="1"/>
        <v>145.19999999999999</v>
      </c>
    </row>
    <row r="13" spans="1:7" ht="57" customHeight="1">
      <c r="A13" s="85" t="s">
        <v>16</v>
      </c>
      <c r="B13" s="101">
        <v>6019</v>
      </c>
      <c r="C13" s="21">
        <v>5923</v>
      </c>
      <c r="D13" s="9">
        <f t="shared" si="0"/>
        <v>98.4</v>
      </c>
      <c r="E13" s="11">
        <v>409</v>
      </c>
      <c r="F13" s="21">
        <v>480</v>
      </c>
      <c r="G13" s="9">
        <f t="shared" si="1"/>
        <v>117.4</v>
      </c>
    </row>
    <row r="14" spans="1:7" ht="42" customHeight="1">
      <c r="A14" s="85" t="s">
        <v>17</v>
      </c>
      <c r="B14" s="101">
        <v>1477</v>
      </c>
      <c r="C14" s="21">
        <v>1820</v>
      </c>
      <c r="D14" s="9">
        <f t="shared" si="0"/>
        <v>123.2</v>
      </c>
      <c r="E14" s="11">
        <v>287</v>
      </c>
      <c r="F14" s="21">
        <v>302</v>
      </c>
      <c r="G14" s="9">
        <f t="shared" si="1"/>
        <v>105.2</v>
      </c>
    </row>
    <row r="15" spans="1:7" ht="41.25" customHeight="1">
      <c r="A15" s="85" t="s">
        <v>18</v>
      </c>
      <c r="B15" s="101">
        <v>1115</v>
      </c>
      <c r="C15" s="21">
        <v>1212</v>
      </c>
      <c r="D15" s="9">
        <f t="shared" si="0"/>
        <v>108.7</v>
      </c>
      <c r="E15" s="11">
        <v>83</v>
      </c>
      <c r="F15" s="21">
        <v>159</v>
      </c>
      <c r="G15" s="9">
        <f t="shared" si="1"/>
        <v>191.6</v>
      </c>
    </row>
    <row r="16" spans="1:7" ht="24" customHeight="1">
      <c r="A16" s="85" t="s">
        <v>19</v>
      </c>
      <c r="B16" s="101">
        <v>276</v>
      </c>
      <c r="C16" s="21">
        <v>480</v>
      </c>
      <c r="D16" s="9">
        <f t="shared" si="0"/>
        <v>173.9</v>
      </c>
      <c r="E16" s="11">
        <v>15</v>
      </c>
      <c r="F16" s="21">
        <v>45</v>
      </c>
      <c r="G16" s="9">
        <f t="shared" si="1"/>
        <v>300</v>
      </c>
    </row>
    <row r="17" spans="1:7" ht="24" customHeight="1">
      <c r="A17" s="85" t="s">
        <v>20</v>
      </c>
      <c r="B17" s="101">
        <v>107</v>
      </c>
      <c r="C17" s="21">
        <v>133</v>
      </c>
      <c r="D17" s="9">
        <f t="shared" si="0"/>
        <v>124.3</v>
      </c>
      <c r="E17" s="11">
        <v>22</v>
      </c>
      <c r="F17" s="21">
        <v>31</v>
      </c>
      <c r="G17" s="9">
        <f t="shared" si="1"/>
        <v>140.9</v>
      </c>
    </row>
    <row r="18" spans="1:7" ht="24" customHeight="1">
      <c r="A18" s="85" t="s">
        <v>21</v>
      </c>
      <c r="B18" s="101">
        <v>288</v>
      </c>
      <c r="C18" s="21">
        <v>300</v>
      </c>
      <c r="D18" s="9">
        <f t="shared" si="0"/>
        <v>104.2</v>
      </c>
      <c r="E18" s="11">
        <v>22</v>
      </c>
      <c r="F18" s="21">
        <v>44</v>
      </c>
      <c r="G18" s="9">
        <f t="shared" si="1"/>
        <v>200</v>
      </c>
    </row>
    <row r="19" spans="1:7" ht="41.25" customHeight="1">
      <c r="A19" s="85" t="s">
        <v>22</v>
      </c>
      <c r="B19" s="101">
        <v>339</v>
      </c>
      <c r="C19" s="21">
        <v>404</v>
      </c>
      <c r="D19" s="9">
        <f t="shared" si="0"/>
        <v>119.2</v>
      </c>
      <c r="E19" s="11">
        <v>41</v>
      </c>
      <c r="F19" s="21">
        <v>46</v>
      </c>
      <c r="G19" s="9">
        <f t="shared" si="1"/>
        <v>112.2</v>
      </c>
    </row>
    <row r="20" spans="1:7" ht="41.25" customHeight="1">
      <c r="A20" s="85" t="s">
        <v>23</v>
      </c>
      <c r="B20" s="101">
        <v>869</v>
      </c>
      <c r="C20" s="21">
        <v>1044</v>
      </c>
      <c r="D20" s="9">
        <f t="shared" si="0"/>
        <v>120.1</v>
      </c>
      <c r="E20" s="11">
        <v>139</v>
      </c>
      <c r="F20" s="21">
        <v>94</v>
      </c>
      <c r="G20" s="9">
        <f t="shared" si="1"/>
        <v>67.599999999999994</v>
      </c>
    </row>
    <row r="21" spans="1:7" ht="42.75" customHeight="1">
      <c r="A21" s="85" t="s">
        <v>24</v>
      </c>
      <c r="B21" s="101">
        <v>2383</v>
      </c>
      <c r="C21" s="21">
        <v>2098</v>
      </c>
      <c r="D21" s="9">
        <f t="shared" si="0"/>
        <v>88</v>
      </c>
      <c r="E21" s="11">
        <v>177</v>
      </c>
      <c r="F21" s="21">
        <v>163</v>
      </c>
      <c r="G21" s="9">
        <f t="shared" si="1"/>
        <v>92.1</v>
      </c>
    </row>
    <row r="22" spans="1:7" ht="24" customHeight="1">
      <c r="A22" s="85" t="s">
        <v>25</v>
      </c>
      <c r="B22" s="101">
        <v>2085</v>
      </c>
      <c r="C22" s="21">
        <v>2964</v>
      </c>
      <c r="D22" s="9">
        <f t="shared" si="0"/>
        <v>142.19999999999999</v>
      </c>
      <c r="E22" s="11">
        <v>232</v>
      </c>
      <c r="F22" s="21">
        <v>348</v>
      </c>
      <c r="G22" s="9">
        <f t="shared" si="1"/>
        <v>150</v>
      </c>
    </row>
    <row r="23" spans="1:7" ht="42.75" customHeight="1">
      <c r="A23" s="85" t="s">
        <v>26</v>
      </c>
      <c r="B23" s="101">
        <v>1687</v>
      </c>
      <c r="C23" s="21">
        <v>1752</v>
      </c>
      <c r="D23" s="9">
        <f t="shared" si="0"/>
        <v>103.9</v>
      </c>
      <c r="E23" s="11">
        <v>118</v>
      </c>
      <c r="F23" s="21">
        <v>163</v>
      </c>
      <c r="G23" s="9">
        <f t="shared" si="1"/>
        <v>138.1</v>
      </c>
    </row>
    <row r="24" spans="1:7" ht="36.75" customHeight="1">
      <c r="A24" s="85" t="s">
        <v>27</v>
      </c>
      <c r="B24" s="101">
        <v>379</v>
      </c>
      <c r="C24" s="21">
        <v>358</v>
      </c>
      <c r="D24" s="9">
        <f t="shared" si="0"/>
        <v>94.5</v>
      </c>
      <c r="E24" s="11">
        <v>58</v>
      </c>
      <c r="F24" s="21">
        <v>56</v>
      </c>
      <c r="G24" s="9">
        <f t="shared" si="1"/>
        <v>96.6</v>
      </c>
    </row>
    <row r="25" spans="1:7" ht="27.75" customHeight="1">
      <c r="A25" s="85" t="s">
        <v>28</v>
      </c>
      <c r="B25" s="101">
        <v>339</v>
      </c>
      <c r="C25" s="21">
        <v>316</v>
      </c>
      <c r="D25" s="9">
        <f t="shared" si="0"/>
        <v>93.2</v>
      </c>
      <c r="E25" s="11">
        <v>45</v>
      </c>
      <c r="F25" s="21">
        <v>46</v>
      </c>
      <c r="G25" s="9">
        <f t="shared" si="1"/>
        <v>102.2</v>
      </c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</sheetData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5" zoomScaleNormal="75" zoomScaleSheetLayoutView="70" workbookViewId="0">
      <selection activeCell="C5" sqref="C5"/>
    </sheetView>
  </sheetViews>
  <sheetFormatPr defaultColWidth="8.85546875" defaultRowHeight="12.75"/>
  <cols>
    <col min="1" max="1" width="52.85546875" style="6" customWidth="1"/>
    <col min="2" max="2" width="24" style="6" customWidth="1"/>
    <col min="3" max="3" width="23.42578125" style="6" customWidth="1"/>
    <col min="4" max="4" width="21.5703125" style="6" customWidth="1"/>
    <col min="5" max="16384" width="8.85546875" style="6"/>
  </cols>
  <sheetData>
    <row r="1" spans="1:15" s="2" customFormat="1" ht="49.5" customHeight="1">
      <c r="A1" s="141" t="s">
        <v>175</v>
      </c>
      <c r="B1" s="141"/>
      <c r="C1" s="141"/>
      <c r="D1" s="141"/>
    </row>
    <row r="2" spans="1:15" s="2" customFormat="1" ht="12.75" customHeight="1">
      <c r="A2" s="73"/>
      <c r="B2" s="73"/>
      <c r="C2" s="73"/>
      <c r="D2" s="73"/>
    </row>
    <row r="3" spans="1:15" s="4" customFormat="1" ht="25.5" customHeight="1">
      <c r="A3" s="114"/>
      <c r="B3" s="143" t="s">
        <v>39</v>
      </c>
      <c r="C3" s="143" t="s">
        <v>40</v>
      </c>
      <c r="D3" s="143" t="s">
        <v>97</v>
      </c>
    </row>
    <row r="4" spans="1:15" s="4" customFormat="1" ht="82.5" customHeight="1">
      <c r="A4" s="114"/>
      <c r="B4" s="143"/>
      <c r="C4" s="143"/>
      <c r="D4" s="143"/>
    </row>
    <row r="5" spans="1:15" s="5" customFormat="1" ht="34.5" customHeight="1">
      <c r="A5" s="86" t="s">
        <v>32</v>
      </c>
      <c r="B5" s="15">
        <f>SUM(B6:B14)</f>
        <v>3077</v>
      </c>
      <c r="C5" s="15">
        <f>SUM(C6:C14)</f>
        <v>7816</v>
      </c>
      <c r="D5" s="15">
        <f>ROUND(C5/B5,0)</f>
        <v>3</v>
      </c>
    </row>
    <row r="6" spans="1:15" ht="51" customHeight="1">
      <c r="A6" s="88" t="s">
        <v>34</v>
      </c>
      <c r="B6" s="16">
        <f>'2'!F7</f>
        <v>222</v>
      </c>
      <c r="C6" s="16">
        <f>'8 '!F7</f>
        <v>1031</v>
      </c>
      <c r="D6" s="17">
        <f t="shared" ref="D6:D14" si="0">ROUND(C6/B6,0)</f>
        <v>5</v>
      </c>
      <c r="E6" s="5"/>
      <c r="H6" s="18"/>
    </row>
    <row r="7" spans="1:15" ht="35.25" customHeight="1">
      <c r="A7" s="88" t="s">
        <v>3</v>
      </c>
      <c r="B7" s="16">
        <f>'2'!F8</f>
        <v>308</v>
      </c>
      <c r="C7" s="16">
        <f>'8 '!F8</f>
        <v>848</v>
      </c>
      <c r="D7" s="17">
        <f t="shared" si="0"/>
        <v>3</v>
      </c>
      <c r="E7" s="5"/>
      <c r="H7" s="18"/>
    </row>
    <row r="8" spans="1:15" s="13" customFormat="1" ht="25.5" customHeight="1">
      <c r="A8" s="88" t="s">
        <v>2</v>
      </c>
      <c r="B8" s="16">
        <f>'2'!F9</f>
        <v>232</v>
      </c>
      <c r="C8" s="16">
        <f>'8 '!F9</f>
        <v>868</v>
      </c>
      <c r="D8" s="17">
        <f t="shared" si="0"/>
        <v>4</v>
      </c>
      <c r="E8" s="5"/>
      <c r="F8" s="6"/>
      <c r="H8" s="18"/>
    </row>
    <row r="9" spans="1:15" ht="36.75" customHeight="1">
      <c r="A9" s="88" t="s">
        <v>1</v>
      </c>
      <c r="B9" s="16">
        <f>'2'!F10</f>
        <v>105</v>
      </c>
      <c r="C9" s="16">
        <f>'8 '!F10</f>
        <v>399</v>
      </c>
      <c r="D9" s="17">
        <f t="shared" si="0"/>
        <v>4</v>
      </c>
      <c r="E9" s="5"/>
      <c r="H9" s="18"/>
    </row>
    <row r="10" spans="1:15" ht="28.5" customHeight="1">
      <c r="A10" s="88" t="s">
        <v>5</v>
      </c>
      <c r="B10" s="16">
        <f>'2'!F11</f>
        <v>494</v>
      </c>
      <c r="C10" s="16">
        <f>'8 '!F11</f>
        <v>1163</v>
      </c>
      <c r="D10" s="17">
        <f t="shared" si="0"/>
        <v>2</v>
      </c>
      <c r="E10" s="5"/>
      <c r="H10" s="18"/>
    </row>
    <row r="11" spans="1:15" ht="59.25" customHeight="1">
      <c r="A11" s="88" t="s">
        <v>30</v>
      </c>
      <c r="B11" s="16">
        <f>'2'!F12</f>
        <v>28</v>
      </c>
      <c r="C11" s="16">
        <f>'8 '!F12</f>
        <v>116</v>
      </c>
      <c r="D11" s="17">
        <f t="shared" si="0"/>
        <v>4</v>
      </c>
      <c r="E11" s="5"/>
      <c r="H11" s="18"/>
    </row>
    <row r="12" spans="1:15" ht="33.75" customHeight="1">
      <c r="A12" s="88" t="s">
        <v>6</v>
      </c>
      <c r="B12" s="16">
        <f>'2'!F13</f>
        <v>691</v>
      </c>
      <c r="C12" s="16">
        <f>'8 '!F13</f>
        <v>768</v>
      </c>
      <c r="D12" s="17">
        <f t="shared" si="0"/>
        <v>1</v>
      </c>
      <c r="E12" s="5"/>
      <c r="H12" s="18"/>
      <c r="O12" s="8"/>
    </row>
    <row r="13" spans="1:15" ht="75" customHeight="1">
      <c r="A13" s="88" t="s">
        <v>7</v>
      </c>
      <c r="B13" s="16">
        <f>'2'!F14</f>
        <v>684</v>
      </c>
      <c r="C13" s="16">
        <f>'8 '!F14</f>
        <v>1663</v>
      </c>
      <c r="D13" s="17">
        <f t="shared" si="0"/>
        <v>2</v>
      </c>
      <c r="E13" s="5"/>
      <c r="H13" s="18"/>
      <c r="O13" s="8"/>
    </row>
    <row r="14" spans="1:15" ht="40.5" customHeight="1">
      <c r="A14" s="88" t="s">
        <v>35</v>
      </c>
      <c r="B14" s="16">
        <f>'2'!F15</f>
        <v>313</v>
      </c>
      <c r="C14" s="16">
        <f>'8 '!F15</f>
        <v>960</v>
      </c>
      <c r="D14" s="17">
        <f t="shared" si="0"/>
        <v>3</v>
      </c>
      <c r="E14" s="5"/>
      <c r="H14" s="18"/>
      <c r="O14" s="8"/>
    </row>
    <row r="15" spans="1:15">
      <c r="A15" s="7"/>
      <c r="B15" s="7"/>
      <c r="C15" s="7"/>
      <c r="O15" s="8"/>
    </row>
    <row r="16" spans="1:15">
      <c r="A16" s="7"/>
      <c r="B16" s="7"/>
      <c r="C16" s="7"/>
      <c r="O16" s="8"/>
    </row>
    <row r="17" spans="15:15">
      <c r="O17" s="8"/>
    </row>
    <row r="18" spans="15:15">
      <c r="O18" s="8"/>
    </row>
    <row r="19" spans="15:15">
      <c r="O19" s="8"/>
    </row>
    <row r="20" spans="15:15">
      <c r="O20" s="8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78740157480314965" right="0" top="0.51181102362204722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75" zoomScaleNormal="75" zoomScaleSheetLayoutView="70" workbookViewId="0">
      <selection activeCell="A4" sqref="A4:A5"/>
    </sheetView>
  </sheetViews>
  <sheetFormatPr defaultColWidth="8.85546875" defaultRowHeight="12.75"/>
  <cols>
    <col min="1" max="1" width="52.85546875" style="6" customWidth="1"/>
    <col min="2" max="2" width="13.28515625" style="6" customWidth="1"/>
    <col min="3" max="3" width="13.140625" style="6" customWidth="1"/>
    <col min="4" max="4" width="15.85546875" style="6" customWidth="1"/>
    <col min="5" max="5" width="15.140625" style="6" customWidth="1"/>
    <col min="6" max="6" width="14.85546875" style="6" customWidth="1"/>
    <col min="7" max="7" width="16.28515625" style="6" customWidth="1"/>
    <col min="8" max="16384" width="8.85546875" style="6"/>
  </cols>
  <sheetData>
    <row r="1" spans="1:12" s="2" customFormat="1" ht="25.5" customHeight="1">
      <c r="A1" s="117" t="s">
        <v>96</v>
      </c>
      <c r="B1" s="117"/>
      <c r="C1" s="117"/>
      <c r="D1" s="117"/>
      <c r="E1" s="117"/>
      <c r="F1" s="117"/>
      <c r="G1" s="117"/>
    </row>
    <row r="2" spans="1:12" s="2" customFormat="1" ht="19.5" customHeight="1">
      <c r="A2" s="118" t="s">
        <v>33</v>
      </c>
      <c r="B2" s="118"/>
      <c r="C2" s="118"/>
      <c r="D2" s="118"/>
      <c r="E2" s="118"/>
      <c r="F2" s="118"/>
      <c r="G2" s="118"/>
    </row>
    <row r="3" spans="1:12" s="4" customFormat="1" ht="20.25" customHeight="1">
      <c r="A3" s="3"/>
      <c r="B3" s="3"/>
      <c r="C3" s="3"/>
      <c r="D3" s="3"/>
      <c r="E3" s="3"/>
      <c r="F3" s="3"/>
    </row>
    <row r="4" spans="1:12" s="4" customFormat="1" ht="18" customHeight="1">
      <c r="A4" s="114"/>
      <c r="B4" s="116" t="s">
        <v>157</v>
      </c>
      <c r="C4" s="116"/>
      <c r="D4" s="119" t="s">
        <v>31</v>
      </c>
      <c r="E4" s="116" t="s">
        <v>158</v>
      </c>
      <c r="F4" s="116"/>
      <c r="G4" s="120" t="s">
        <v>31</v>
      </c>
    </row>
    <row r="5" spans="1:12" s="4" customFormat="1" ht="60.75" customHeight="1">
      <c r="A5" s="114"/>
      <c r="B5" s="33" t="s">
        <v>137</v>
      </c>
      <c r="C5" s="33" t="s">
        <v>139</v>
      </c>
      <c r="D5" s="119"/>
      <c r="E5" s="79" t="s">
        <v>137</v>
      </c>
      <c r="F5" s="79" t="s">
        <v>139</v>
      </c>
      <c r="G5" s="120"/>
    </row>
    <row r="6" spans="1:12" s="5" customFormat="1" ht="34.5" customHeight="1">
      <c r="A6" s="86" t="s">
        <v>32</v>
      </c>
      <c r="B6" s="15">
        <f>SUM(B7:B15)</f>
        <v>30477</v>
      </c>
      <c r="C6" s="15">
        <f>SUM(C7:C15)</f>
        <v>33202</v>
      </c>
      <c r="D6" s="32">
        <f>ROUND(C6/B6*100,1)</f>
        <v>108.9</v>
      </c>
      <c r="E6" s="15">
        <f>SUM(E7:E15)</f>
        <v>2505</v>
      </c>
      <c r="F6" s="15">
        <f>SUM(F7:F15)</f>
        <v>3077</v>
      </c>
      <c r="G6" s="87">
        <f>ROUND(F6/E6*100,1)</f>
        <v>122.8</v>
      </c>
    </row>
    <row r="7" spans="1:12" ht="57.75" customHeight="1">
      <c r="A7" s="88" t="s">
        <v>34</v>
      </c>
      <c r="B7" s="16">
        <v>2393</v>
      </c>
      <c r="C7" s="17">
        <v>2511</v>
      </c>
      <c r="D7" s="32">
        <f t="shared" ref="D7:D15" si="0">ROUND(C7/B7*100,1)</f>
        <v>104.9</v>
      </c>
      <c r="E7" s="17">
        <v>149</v>
      </c>
      <c r="F7" s="17">
        <v>222</v>
      </c>
      <c r="G7" s="87">
        <f t="shared" ref="G7:G15" si="1">ROUND(F7/E7*100,1)</f>
        <v>149</v>
      </c>
    </row>
    <row r="8" spans="1:12" ht="35.25" customHeight="1">
      <c r="A8" s="88" t="s">
        <v>3</v>
      </c>
      <c r="B8" s="16">
        <v>3111</v>
      </c>
      <c r="C8" s="17">
        <v>3429</v>
      </c>
      <c r="D8" s="32">
        <f t="shared" si="0"/>
        <v>110.2</v>
      </c>
      <c r="E8" s="16">
        <v>237</v>
      </c>
      <c r="F8" s="17">
        <v>308</v>
      </c>
      <c r="G8" s="87">
        <f t="shared" si="1"/>
        <v>130</v>
      </c>
    </row>
    <row r="9" spans="1:12" s="13" customFormat="1" ht="25.5" customHeight="1">
      <c r="A9" s="88" t="s">
        <v>2</v>
      </c>
      <c r="B9" s="16">
        <v>2677</v>
      </c>
      <c r="C9" s="17">
        <v>2987</v>
      </c>
      <c r="D9" s="32">
        <f t="shared" si="0"/>
        <v>111.6</v>
      </c>
      <c r="E9" s="16">
        <v>197</v>
      </c>
      <c r="F9" s="17">
        <v>232</v>
      </c>
      <c r="G9" s="87">
        <f t="shared" si="1"/>
        <v>117.8</v>
      </c>
    </row>
    <row r="10" spans="1:12" ht="36.75" customHeight="1">
      <c r="A10" s="88" t="s">
        <v>1</v>
      </c>
      <c r="B10" s="16">
        <v>1201</v>
      </c>
      <c r="C10" s="17">
        <v>1292</v>
      </c>
      <c r="D10" s="32">
        <f t="shared" si="0"/>
        <v>107.6</v>
      </c>
      <c r="E10" s="16">
        <v>87</v>
      </c>
      <c r="F10" s="17">
        <v>105</v>
      </c>
      <c r="G10" s="87">
        <f t="shared" si="1"/>
        <v>120.7</v>
      </c>
    </row>
    <row r="11" spans="1:12" ht="35.25" customHeight="1">
      <c r="A11" s="88" t="s">
        <v>5</v>
      </c>
      <c r="B11" s="16">
        <v>5553</v>
      </c>
      <c r="C11" s="17">
        <v>5153</v>
      </c>
      <c r="D11" s="32">
        <f t="shared" si="0"/>
        <v>92.8</v>
      </c>
      <c r="E11" s="16">
        <v>386</v>
      </c>
      <c r="F11" s="17">
        <v>494</v>
      </c>
      <c r="G11" s="87">
        <f t="shared" si="1"/>
        <v>128</v>
      </c>
    </row>
    <row r="12" spans="1:12" ht="59.25" customHeight="1">
      <c r="A12" s="88" t="s">
        <v>30</v>
      </c>
      <c r="B12" s="16">
        <v>445</v>
      </c>
      <c r="C12" s="17">
        <v>408</v>
      </c>
      <c r="D12" s="32">
        <f t="shared" si="0"/>
        <v>91.7</v>
      </c>
      <c r="E12" s="16">
        <v>25</v>
      </c>
      <c r="F12" s="17">
        <v>28</v>
      </c>
      <c r="G12" s="87">
        <f t="shared" si="1"/>
        <v>112</v>
      </c>
    </row>
    <row r="13" spans="1:12" ht="38.25" customHeight="1">
      <c r="A13" s="88" t="s">
        <v>6</v>
      </c>
      <c r="B13" s="16">
        <v>4453</v>
      </c>
      <c r="C13" s="17">
        <v>5881</v>
      </c>
      <c r="D13" s="32">
        <f t="shared" si="0"/>
        <v>132.1</v>
      </c>
      <c r="E13" s="16">
        <v>649</v>
      </c>
      <c r="F13" s="17">
        <v>691</v>
      </c>
      <c r="G13" s="87">
        <f t="shared" si="1"/>
        <v>106.5</v>
      </c>
      <c r="L13" s="8"/>
    </row>
    <row r="14" spans="1:12" ht="75" customHeight="1">
      <c r="A14" s="88" t="s">
        <v>7</v>
      </c>
      <c r="B14" s="16">
        <v>5662</v>
      </c>
      <c r="C14" s="17">
        <v>6257</v>
      </c>
      <c r="D14" s="32">
        <f t="shared" si="0"/>
        <v>110.5</v>
      </c>
      <c r="E14" s="16">
        <v>509</v>
      </c>
      <c r="F14" s="17">
        <v>684</v>
      </c>
      <c r="G14" s="87">
        <f t="shared" si="1"/>
        <v>134.4</v>
      </c>
      <c r="L14" s="8"/>
    </row>
    <row r="15" spans="1:12" ht="43.5" customHeight="1">
      <c r="A15" s="88" t="s">
        <v>35</v>
      </c>
      <c r="B15" s="16">
        <v>4982</v>
      </c>
      <c r="C15" s="17">
        <v>5284</v>
      </c>
      <c r="D15" s="32">
        <f t="shared" si="0"/>
        <v>106.1</v>
      </c>
      <c r="E15" s="16">
        <v>266</v>
      </c>
      <c r="F15" s="17">
        <v>313</v>
      </c>
      <c r="G15" s="87">
        <f t="shared" si="1"/>
        <v>117.7</v>
      </c>
      <c r="L15" s="8"/>
    </row>
    <row r="16" spans="1:12">
      <c r="A16" s="7"/>
      <c r="B16" s="7"/>
      <c r="C16" s="7"/>
      <c r="D16" s="7"/>
      <c r="E16" s="7"/>
      <c r="F16" s="7"/>
      <c r="L16" s="8"/>
    </row>
    <row r="17" spans="1:12">
      <c r="A17" s="7"/>
      <c r="B17" s="7"/>
      <c r="C17" s="7"/>
      <c r="D17" s="7"/>
      <c r="E17" s="7"/>
      <c r="F17" s="7"/>
      <c r="L17" s="8"/>
    </row>
    <row r="18" spans="1:12">
      <c r="L18" s="8"/>
    </row>
    <row r="19" spans="1:12">
      <c r="L19" s="8"/>
    </row>
    <row r="20" spans="1:12">
      <c r="L20" s="8"/>
    </row>
    <row r="21" spans="1:12">
      <c r="L21" s="8"/>
    </row>
  </sheetData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" zoomScaleNormal="100" zoomScaleSheetLayoutView="100" workbookViewId="0">
      <selection activeCell="B11" sqref="B11"/>
    </sheetView>
  </sheetViews>
  <sheetFormatPr defaultRowHeight="15.75"/>
  <cols>
    <col min="1" max="1" width="3.140625" style="42" customWidth="1"/>
    <col min="2" max="2" width="27.7109375" style="50" customWidth="1"/>
    <col min="3" max="3" width="10" style="38" customWidth="1"/>
    <col min="4" max="4" width="13" style="38" customWidth="1"/>
    <col min="5" max="6" width="12.42578125" style="38" customWidth="1"/>
    <col min="7" max="7" width="14.7109375" style="38" customWidth="1"/>
    <col min="8" max="16384" width="9.140625" style="38"/>
  </cols>
  <sheetData>
    <row r="1" spans="1:7" s="43" customFormat="1" ht="38.25" customHeight="1">
      <c r="A1" s="42"/>
      <c r="B1" s="121" t="s">
        <v>173</v>
      </c>
      <c r="C1" s="121"/>
      <c r="D1" s="121"/>
      <c r="E1" s="121"/>
      <c r="F1" s="121"/>
      <c r="G1" s="121"/>
    </row>
    <row r="2" spans="1:7" s="43" customFormat="1" ht="20.25">
      <c r="A2" s="42"/>
      <c r="B2" s="41"/>
      <c r="C2" s="122" t="s">
        <v>146</v>
      </c>
      <c r="D2" s="122"/>
      <c r="E2" s="122"/>
      <c r="F2" s="41"/>
      <c r="G2" s="41"/>
    </row>
    <row r="3" spans="1:7" ht="10.5" customHeight="1"/>
    <row r="4" spans="1:7" s="42" customFormat="1" ht="18.75" customHeight="1">
      <c r="A4" s="123"/>
      <c r="B4" s="124" t="s">
        <v>42</v>
      </c>
      <c r="C4" s="125" t="s">
        <v>43</v>
      </c>
      <c r="D4" s="125" t="s">
        <v>44</v>
      </c>
      <c r="E4" s="125" t="s">
        <v>45</v>
      </c>
      <c r="F4" s="126" t="s">
        <v>172</v>
      </c>
      <c r="G4" s="126"/>
    </row>
    <row r="5" spans="1:7" s="42" customFormat="1" ht="18.75" customHeight="1">
      <c r="A5" s="123"/>
      <c r="B5" s="124"/>
      <c r="C5" s="125"/>
      <c r="D5" s="125"/>
      <c r="E5" s="125"/>
      <c r="F5" s="125" t="s">
        <v>43</v>
      </c>
      <c r="G5" s="125" t="s">
        <v>44</v>
      </c>
    </row>
    <row r="6" spans="1:7" s="42" customFormat="1" ht="58.5" customHeight="1">
      <c r="A6" s="123"/>
      <c r="B6" s="124"/>
      <c r="C6" s="125"/>
      <c r="D6" s="125"/>
      <c r="E6" s="125"/>
      <c r="F6" s="125"/>
      <c r="G6" s="125"/>
    </row>
    <row r="7" spans="1:7" ht="13.5" customHeight="1">
      <c r="A7" s="82" t="s">
        <v>46</v>
      </c>
      <c r="B7" s="44" t="s">
        <v>0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>
      <c r="A8" s="45">
        <v>1</v>
      </c>
      <c r="B8" s="46" t="s">
        <v>48</v>
      </c>
      <c r="C8" s="111">
        <v>2270</v>
      </c>
      <c r="D8" s="111">
        <v>1535</v>
      </c>
      <c r="E8" s="111">
        <v>735</v>
      </c>
      <c r="F8" s="111">
        <v>113</v>
      </c>
      <c r="G8" s="111">
        <v>355</v>
      </c>
    </row>
    <row r="9" spans="1:7" ht="31.5">
      <c r="A9" s="45">
        <v>2</v>
      </c>
      <c r="B9" s="46" t="s">
        <v>47</v>
      </c>
      <c r="C9" s="111">
        <v>2055</v>
      </c>
      <c r="D9" s="111">
        <v>761</v>
      </c>
      <c r="E9" s="111">
        <v>1294</v>
      </c>
      <c r="F9" s="111">
        <v>101</v>
      </c>
      <c r="G9" s="111">
        <v>161</v>
      </c>
    </row>
    <row r="10" spans="1:7" ht="31.5">
      <c r="A10" s="45">
        <v>3</v>
      </c>
      <c r="B10" s="46" t="s">
        <v>159</v>
      </c>
      <c r="C10" s="111">
        <v>1319</v>
      </c>
      <c r="D10" s="111">
        <v>665</v>
      </c>
      <c r="E10" s="111">
        <v>654</v>
      </c>
      <c r="F10" s="111">
        <v>114</v>
      </c>
      <c r="G10" s="111">
        <v>267</v>
      </c>
    </row>
    <row r="11" spans="1:7" s="48" customFormat="1" ht="31.5">
      <c r="A11" s="45">
        <v>4</v>
      </c>
      <c r="B11" s="46" t="s">
        <v>143</v>
      </c>
      <c r="C11" s="111">
        <v>872</v>
      </c>
      <c r="D11" s="111">
        <v>82</v>
      </c>
      <c r="E11" s="111">
        <v>790</v>
      </c>
      <c r="F11" s="111">
        <v>16</v>
      </c>
      <c r="G11" s="111">
        <v>28</v>
      </c>
    </row>
    <row r="12" spans="1:7" s="48" customFormat="1">
      <c r="A12" s="45">
        <v>5</v>
      </c>
      <c r="B12" s="46" t="s">
        <v>50</v>
      </c>
      <c r="C12" s="111">
        <v>699</v>
      </c>
      <c r="D12" s="111">
        <v>343</v>
      </c>
      <c r="E12" s="111">
        <v>356</v>
      </c>
      <c r="F12" s="111">
        <v>92</v>
      </c>
      <c r="G12" s="111">
        <v>103</v>
      </c>
    </row>
    <row r="13" spans="1:7" s="48" customFormat="1" ht="63">
      <c r="A13" s="45">
        <v>6</v>
      </c>
      <c r="B13" s="46" t="s">
        <v>160</v>
      </c>
      <c r="C13" s="111">
        <v>665</v>
      </c>
      <c r="D13" s="111">
        <v>162</v>
      </c>
      <c r="E13" s="111">
        <v>503</v>
      </c>
      <c r="F13" s="111">
        <v>11</v>
      </c>
      <c r="G13" s="111">
        <v>20</v>
      </c>
    </row>
    <row r="14" spans="1:7" s="48" customFormat="1" ht="31.5">
      <c r="A14" s="45">
        <v>7</v>
      </c>
      <c r="B14" s="46" t="s">
        <v>161</v>
      </c>
      <c r="C14" s="111">
        <v>635</v>
      </c>
      <c r="D14" s="111">
        <v>532</v>
      </c>
      <c r="E14" s="111">
        <v>103</v>
      </c>
      <c r="F14" s="111">
        <v>35</v>
      </c>
      <c r="G14" s="111">
        <v>191</v>
      </c>
    </row>
    <row r="15" spans="1:7" s="48" customFormat="1" ht="31.5">
      <c r="A15" s="45">
        <v>8</v>
      </c>
      <c r="B15" s="46" t="s">
        <v>52</v>
      </c>
      <c r="C15" s="111">
        <v>613</v>
      </c>
      <c r="D15" s="111">
        <v>414</v>
      </c>
      <c r="E15" s="111">
        <v>199</v>
      </c>
      <c r="F15" s="111">
        <v>28</v>
      </c>
      <c r="G15" s="111">
        <v>168</v>
      </c>
    </row>
    <row r="16" spans="1:7" s="48" customFormat="1">
      <c r="A16" s="45">
        <v>9</v>
      </c>
      <c r="B16" s="46" t="s">
        <v>162</v>
      </c>
      <c r="C16" s="111">
        <v>605</v>
      </c>
      <c r="D16" s="111">
        <v>749</v>
      </c>
      <c r="E16" s="111">
        <v>-144</v>
      </c>
      <c r="F16" s="111">
        <v>31</v>
      </c>
      <c r="G16" s="111">
        <v>61</v>
      </c>
    </row>
    <row r="17" spans="1:7" s="48" customFormat="1">
      <c r="A17" s="45">
        <v>10</v>
      </c>
      <c r="B17" s="46" t="s">
        <v>51</v>
      </c>
      <c r="C17" s="111">
        <v>594</v>
      </c>
      <c r="D17" s="111">
        <v>426</v>
      </c>
      <c r="E17" s="111">
        <v>168</v>
      </c>
      <c r="F17" s="111">
        <v>28</v>
      </c>
      <c r="G17" s="111">
        <v>161</v>
      </c>
    </row>
    <row r="18" spans="1:7" s="48" customFormat="1">
      <c r="A18" s="45">
        <v>11</v>
      </c>
      <c r="B18" s="46" t="s">
        <v>49</v>
      </c>
      <c r="C18" s="111">
        <v>561</v>
      </c>
      <c r="D18" s="111">
        <v>278</v>
      </c>
      <c r="E18" s="111">
        <v>283</v>
      </c>
      <c r="F18" s="111">
        <v>36</v>
      </c>
      <c r="G18" s="111">
        <v>88</v>
      </c>
    </row>
    <row r="19" spans="1:7" s="48" customFormat="1">
      <c r="A19" s="45">
        <v>12</v>
      </c>
      <c r="B19" s="46" t="s">
        <v>54</v>
      </c>
      <c r="C19" s="111">
        <v>500</v>
      </c>
      <c r="D19" s="111">
        <v>83</v>
      </c>
      <c r="E19" s="111">
        <v>417</v>
      </c>
      <c r="F19" s="111">
        <v>53</v>
      </c>
      <c r="G19" s="111">
        <v>25</v>
      </c>
    </row>
    <row r="20" spans="1:7" s="48" customFormat="1">
      <c r="A20" s="45">
        <v>13</v>
      </c>
      <c r="B20" s="46" t="s">
        <v>163</v>
      </c>
      <c r="C20" s="111">
        <v>413</v>
      </c>
      <c r="D20" s="111">
        <v>205</v>
      </c>
      <c r="E20" s="111">
        <v>208</v>
      </c>
      <c r="F20" s="111">
        <v>33</v>
      </c>
      <c r="G20" s="111">
        <v>83</v>
      </c>
    </row>
    <row r="21" spans="1:7" s="48" customFormat="1">
      <c r="A21" s="45">
        <v>14</v>
      </c>
      <c r="B21" s="46" t="s">
        <v>53</v>
      </c>
      <c r="C21" s="111">
        <v>413</v>
      </c>
      <c r="D21" s="111">
        <v>306</v>
      </c>
      <c r="E21" s="111">
        <v>107</v>
      </c>
      <c r="F21" s="111">
        <v>28</v>
      </c>
      <c r="G21" s="111">
        <v>40</v>
      </c>
    </row>
    <row r="22" spans="1:7" s="48" customFormat="1">
      <c r="A22" s="45">
        <v>15</v>
      </c>
      <c r="B22" s="46" t="s">
        <v>55</v>
      </c>
      <c r="C22" s="111">
        <v>399</v>
      </c>
      <c r="D22" s="111">
        <v>285</v>
      </c>
      <c r="E22" s="111">
        <v>114</v>
      </c>
      <c r="F22" s="111">
        <v>11</v>
      </c>
      <c r="G22" s="111">
        <v>120</v>
      </c>
    </row>
    <row r="23" spans="1:7" s="48" customFormat="1">
      <c r="A23" s="45">
        <v>16</v>
      </c>
      <c r="B23" s="46" t="s">
        <v>64</v>
      </c>
      <c r="C23" s="111">
        <v>347</v>
      </c>
      <c r="D23" s="111">
        <v>61</v>
      </c>
      <c r="E23" s="111">
        <v>286</v>
      </c>
      <c r="F23" s="111">
        <v>52</v>
      </c>
      <c r="G23" s="111">
        <v>22</v>
      </c>
    </row>
    <row r="24" spans="1:7" s="48" customFormat="1">
      <c r="A24" s="45">
        <v>17</v>
      </c>
      <c r="B24" s="46" t="s">
        <v>57</v>
      </c>
      <c r="C24" s="111">
        <v>345</v>
      </c>
      <c r="D24" s="111">
        <v>106</v>
      </c>
      <c r="E24" s="111">
        <v>239</v>
      </c>
      <c r="F24" s="111">
        <v>52</v>
      </c>
      <c r="G24" s="111">
        <v>36</v>
      </c>
    </row>
    <row r="25" spans="1:7" s="48" customFormat="1" ht="31.5">
      <c r="A25" s="45">
        <v>18</v>
      </c>
      <c r="B25" s="46" t="s">
        <v>56</v>
      </c>
      <c r="C25" s="111">
        <v>330</v>
      </c>
      <c r="D25" s="111">
        <v>206</v>
      </c>
      <c r="E25" s="111">
        <v>124</v>
      </c>
      <c r="F25" s="111">
        <v>35</v>
      </c>
      <c r="G25" s="111">
        <v>68</v>
      </c>
    </row>
    <row r="26" spans="1:7" s="48" customFormat="1">
      <c r="A26" s="45">
        <v>19</v>
      </c>
      <c r="B26" s="46" t="s">
        <v>79</v>
      </c>
      <c r="C26" s="111">
        <v>327</v>
      </c>
      <c r="D26" s="111">
        <v>227</v>
      </c>
      <c r="E26" s="111">
        <v>100</v>
      </c>
      <c r="F26" s="111">
        <v>33</v>
      </c>
      <c r="G26" s="111">
        <v>87</v>
      </c>
    </row>
    <row r="27" spans="1:7" s="48" customFormat="1" ht="47.25">
      <c r="A27" s="45">
        <v>20</v>
      </c>
      <c r="B27" s="46" t="s">
        <v>164</v>
      </c>
      <c r="C27" s="111">
        <v>318</v>
      </c>
      <c r="D27" s="111">
        <v>271</v>
      </c>
      <c r="E27" s="111">
        <v>47</v>
      </c>
      <c r="F27" s="111">
        <v>16</v>
      </c>
      <c r="G27" s="111">
        <v>111</v>
      </c>
    </row>
    <row r="28" spans="1:7" s="48" customFormat="1" ht="31.5">
      <c r="A28" s="45">
        <v>21</v>
      </c>
      <c r="B28" s="46" t="s">
        <v>165</v>
      </c>
      <c r="C28" s="111">
        <v>300</v>
      </c>
      <c r="D28" s="111">
        <v>202</v>
      </c>
      <c r="E28" s="111">
        <v>98</v>
      </c>
      <c r="F28" s="111">
        <v>33</v>
      </c>
      <c r="G28" s="111">
        <v>86</v>
      </c>
    </row>
    <row r="29" spans="1:7" s="48" customFormat="1">
      <c r="A29" s="45">
        <v>22</v>
      </c>
      <c r="B29" s="46" t="s">
        <v>62</v>
      </c>
      <c r="C29" s="111">
        <v>265</v>
      </c>
      <c r="D29" s="111">
        <v>87</v>
      </c>
      <c r="E29" s="111">
        <v>178</v>
      </c>
      <c r="F29" s="111">
        <v>21</v>
      </c>
      <c r="G29" s="111">
        <v>27</v>
      </c>
    </row>
    <row r="30" spans="1:7" s="48" customFormat="1">
      <c r="A30" s="45">
        <v>23</v>
      </c>
      <c r="B30" s="46" t="s">
        <v>59</v>
      </c>
      <c r="C30" s="111">
        <v>256</v>
      </c>
      <c r="D30" s="111">
        <v>68</v>
      </c>
      <c r="E30" s="111">
        <v>188</v>
      </c>
      <c r="F30" s="111">
        <v>8</v>
      </c>
      <c r="G30" s="111">
        <v>27</v>
      </c>
    </row>
    <row r="31" spans="1:7" s="48" customFormat="1">
      <c r="A31" s="45">
        <v>24</v>
      </c>
      <c r="B31" s="46" t="s">
        <v>149</v>
      </c>
      <c r="C31" s="111">
        <v>251</v>
      </c>
      <c r="D31" s="111">
        <v>957</v>
      </c>
      <c r="E31" s="111">
        <v>-706</v>
      </c>
      <c r="F31" s="111">
        <v>147</v>
      </c>
      <c r="G31" s="111">
        <v>795</v>
      </c>
    </row>
    <row r="32" spans="1:7" s="48" customFormat="1">
      <c r="A32" s="45">
        <v>25</v>
      </c>
      <c r="B32" s="46" t="s">
        <v>128</v>
      </c>
      <c r="C32" s="111">
        <v>250</v>
      </c>
      <c r="D32" s="111">
        <v>74</v>
      </c>
      <c r="E32" s="111">
        <v>176</v>
      </c>
      <c r="F32" s="111">
        <v>22</v>
      </c>
      <c r="G32" s="111">
        <v>17</v>
      </c>
    </row>
    <row r="33" spans="1:7" s="48" customFormat="1" ht="63">
      <c r="A33" s="45">
        <v>26</v>
      </c>
      <c r="B33" s="46" t="s">
        <v>166</v>
      </c>
      <c r="C33" s="111">
        <v>246</v>
      </c>
      <c r="D33" s="111">
        <v>230</v>
      </c>
      <c r="E33" s="111">
        <v>16</v>
      </c>
      <c r="F33" s="111">
        <v>13</v>
      </c>
      <c r="G33" s="111">
        <v>141</v>
      </c>
    </row>
    <row r="34" spans="1:7" s="48" customFormat="1">
      <c r="A34" s="45">
        <v>27</v>
      </c>
      <c r="B34" s="46" t="s">
        <v>167</v>
      </c>
      <c r="C34" s="111">
        <v>238</v>
      </c>
      <c r="D34" s="111">
        <v>60</v>
      </c>
      <c r="E34" s="111">
        <v>178</v>
      </c>
      <c r="F34" s="111">
        <v>51</v>
      </c>
      <c r="G34" s="111">
        <v>16</v>
      </c>
    </row>
    <row r="35" spans="1:7" s="48" customFormat="1">
      <c r="A35" s="45">
        <v>28</v>
      </c>
      <c r="B35" s="46" t="s">
        <v>65</v>
      </c>
      <c r="C35" s="111">
        <v>210</v>
      </c>
      <c r="D35" s="111">
        <v>140</v>
      </c>
      <c r="E35" s="111">
        <v>70</v>
      </c>
      <c r="F35" s="111">
        <v>22</v>
      </c>
      <c r="G35" s="111">
        <v>64</v>
      </c>
    </row>
    <row r="36" spans="1:7" s="48" customFormat="1">
      <c r="A36" s="45">
        <v>29</v>
      </c>
      <c r="B36" s="46" t="s">
        <v>69</v>
      </c>
      <c r="C36" s="111">
        <v>201</v>
      </c>
      <c r="D36" s="111">
        <v>75</v>
      </c>
      <c r="E36" s="111">
        <v>126</v>
      </c>
      <c r="F36" s="111">
        <v>27</v>
      </c>
      <c r="G36" s="111">
        <v>30</v>
      </c>
    </row>
    <row r="37" spans="1:7" s="48" customFormat="1">
      <c r="A37" s="45">
        <v>30</v>
      </c>
      <c r="B37" s="46" t="s">
        <v>168</v>
      </c>
      <c r="C37" s="111">
        <v>198</v>
      </c>
      <c r="D37" s="111">
        <v>67</v>
      </c>
      <c r="E37" s="111">
        <v>131</v>
      </c>
      <c r="F37" s="111">
        <v>25</v>
      </c>
      <c r="G37" s="111">
        <v>35</v>
      </c>
    </row>
    <row r="38" spans="1:7" s="48" customFormat="1">
      <c r="A38" s="45">
        <v>31</v>
      </c>
      <c r="B38" s="46" t="s">
        <v>61</v>
      </c>
      <c r="C38" s="111">
        <v>172</v>
      </c>
      <c r="D38" s="111">
        <v>61</v>
      </c>
      <c r="E38" s="111">
        <v>111</v>
      </c>
      <c r="F38" s="111">
        <v>9</v>
      </c>
      <c r="G38" s="111">
        <v>21</v>
      </c>
    </row>
    <row r="39" spans="1:7" s="48" customFormat="1" ht="47.25">
      <c r="A39" s="45">
        <v>32</v>
      </c>
      <c r="B39" s="46" t="s">
        <v>169</v>
      </c>
      <c r="C39" s="111">
        <v>169</v>
      </c>
      <c r="D39" s="111">
        <v>6</v>
      </c>
      <c r="E39" s="111">
        <v>163</v>
      </c>
      <c r="F39" s="111">
        <v>16</v>
      </c>
      <c r="G39" s="111">
        <v>1</v>
      </c>
    </row>
    <row r="40" spans="1:7" s="48" customFormat="1">
      <c r="A40" s="45">
        <v>33</v>
      </c>
      <c r="B40" s="49" t="s">
        <v>58</v>
      </c>
      <c r="C40" s="111">
        <v>159</v>
      </c>
      <c r="D40" s="111">
        <v>35</v>
      </c>
      <c r="E40" s="111">
        <v>124</v>
      </c>
      <c r="F40" s="111">
        <v>18</v>
      </c>
      <c r="G40" s="111">
        <v>15</v>
      </c>
    </row>
    <row r="41" spans="1:7" s="48" customFormat="1" ht="47.25">
      <c r="A41" s="45">
        <v>34</v>
      </c>
      <c r="B41" s="46" t="s">
        <v>98</v>
      </c>
      <c r="C41" s="111">
        <v>153</v>
      </c>
      <c r="D41" s="111">
        <v>73</v>
      </c>
      <c r="E41" s="111">
        <v>80</v>
      </c>
      <c r="F41" s="111">
        <v>24</v>
      </c>
      <c r="G41" s="111">
        <v>27</v>
      </c>
    </row>
    <row r="42" spans="1:7" s="48" customFormat="1" ht="47.25">
      <c r="A42" s="45">
        <v>35</v>
      </c>
      <c r="B42" s="46" t="s">
        <v>170</v>
      </c>
      <c r="C42" s="111">
        <v>151</v>
      </c>
      <c r="D42" s="111">
        <v>45</v>
      </c>
      <c r="E42" s="111">
        <v>106</v>
      </c>
      <c r="F42" s="111">
        <v>25</v>
      </c>
      <c r="G42" s="111">
        <v>12</v>
      </c>
    </row>
    <row r="43" spans="1:7" s="48" customFormat="1">
      <c r="A43" s="45">
        <v>36</v>
      </c>
      <c r="B43" s="46" t="s">
        <v>74</v>
      </c>
      <c r="C43" s="111">
        <v>149</v>
      </c>
      <c r="D43" s="111">
        <v>32</v>
      </c>
      <c r="E43" s="111">
        <v>117</v>
      </c>
      <c r="F43" s="111">
        <v>11</v>
      </c>
      <c r="G43" s="111">
        <v>15</v>
      </c>
    </row>
    <row r="44" spans="1:7" s="48" customFormat="1">
      <c r="A44" s="45">
        <v>37</v>
      </c>
      <c r="B44" s="46" t="s">
        <v>71</v>
      </c>
      <c r="C44" s="111">
        <v>148</v>
      </c>
      <c r="D44" s="111">
        <v>83</v>
      </c>
      <c r="E44" s="111">
        <v>65</v>
      </c>
      <c r="F44" s="111">
        <v>7</v>
      </c>
      <c r="G44" s="111">
        <v>33</v>
      </c>
    </row>
    <row r="45" spans="1:7" s="48" customFormat="1" ht="47.25">
      <c r="A45" s="45">
        <v>38</v>
      </c>
      <c r="B45" s="46" t="s">
        <v>60</v>
      </c>
      <c r="C45" s="111">
        <v>147</v>
      </c>
      <c r="D45" s="111">
        <v>25</v>
      </c>
      <c r="E45" s="111">
        <v>122</v>
      </c>
      <c r="F45" s="111">
        <v>32</v>
      </c>
      <c r="G45" s="111">
        <v>8</v>
      </c>
    </row>
    <row r="46" spans="1:7">
      <c r="A46" s="45">
        <v>39</v>
      </c>
      <c r="B46" s="81" t="s">
        <v>63</v>
      </c>
      <c r="C46" s="94">
        <v>140</v>
      </c>
      <c r="D46" s="94">
        <v>94</v>
      </c>
      <c r="E46" s="111">
        <v>46</v>
      </c>
      <c r="F46" s="94">
        <v>10</v>
      </c>
      <c r="G46" s="94">
        <v>30</v>
      </c>
    </row>
    <row r="47" spans="1:7">
      <c r="A47" s="45">
        <v>40</v>
      </c>
      <c r="B47" s="81" t="s">
        <v>75</v>
      </c>
      <c r="C47" s="94">
        <v>138</v>
      </c>
      <c r="D47" s="94">
        <v>112</v>
      </c>
      <c r="E47" s="111">
        <v>26</v>
      </c>
      <c r="F47" s="94">
        <v>8</v>
      </c>
      <c r="G47" s="94">
        <v>47</v>
      </c>
    </row>
    <row r="48" spans="1:7">
      <c r="A48" s="45">
        <v>41</v>
      </c>
      <c r="B48" s="76" t="s">
        <v>73</v>
      </c>
      <c r="C48" s="94">
        <v>137</v>
      </c>
      <c r="D48" s="94">
        <v>43</v>
      </c>
      <c r="E48" s="111">
        <v>94</v>
      </c>
      <c r="F48" s="94">
        <v>11</v>
      </c>
      <c r="G48" s="94">
        <v>14</v>
      </c>
    </row>
    <row r="49" spans="1:7" ht="31.5">
      <c r="A49" s="45">
        <v>42</v>
      </c>
      <c r="B49" s="46" t="s">
        <v>107</v>
      </c>
      <c r="C49" s="94">
        <v>131</v>
      </c>
      <c r="D49" s="94">
        <v>57</v>
      </c>
      <c r="E49" s="111">
        <v>74</v>
      </c>
      <c r="F49" s="94">
        <v>0</v>
      </c>
      <c r="G49" s="94">
        <v>24</v>
      </c>
    </row>
    <row r="50" spans="1:7">
      <c r="A50" s="45">
        <v>43</v>
      </c>
      <c r="B50" s="46" t="s">
        <v>171</v>
      </c>
      <c r="C50" s="94">
        <v>130</v>
      </c>
      <c r="D50" s="94">
        <v>34</v>
      </c>
      <c r="E50" s="111">
        <v>96</v>
      </c>
      <c r="F50" s="94">
        <v>4</v>
      </c>
      <c r="G50" s="94">
        <v>15</v>
      </c>
    </row>
    <row r="51" spans="1:7" ht="24" customHeight="1">
      <c r="A51" s="45">
        <v>44</v>
      </c>
      <c r="B51" s="46" t="s">
        <v>152</v>
      </c>
      <c r="C51" s="94">
        <v>129</v>
      </c>
      <c r="D51" s="94">
        <v>41</v>
      </c>
      <c r="E51" s="111">
        <v>88</v>
      </c>
      <c r="F51" s="94">
        <v>0</v>
      </c>
      <c r="G51" s="94">
        <v>18</v>
      </c>
    </row>
    <row r="52" spans="1:7">
      <c r="A52" s="45">
        <v>45</v>
      </c>
      <c r="B52" s="46" t="s">
        <v>127</v>
      </c>
      <c r="C52" s="94">
        <v>129</v>
      </c>
      <c r="D52" s="94">
        <v>61</v>
      </c>
      <c r="E52" s="111">
        <v>68</v>
      </c>
      <c r="F52" s="94">
        <v>15</v>
      </c>
      <c r="G52" s="94">
        <v>18</v>
      </c>
    </row>
    <row r="53" spans="1:7">
      <c r="A53" s="45">
        <v>46</v>
      </c>
      <c r="B53" s="46" t="s">
        <v>80</v>
      </c>
      <c r="C53" s="94">
        <v>128</v>
      </c>
      <c r="D53" s="94">
        <v>74</v>
      </c>
      <c r="E53" s="111">
        <v>54</v>
      </c>
      <c r="F53" s="94">
        <v>3</v>
      </c>
      <c r="G53" s="94">
        <v>33</v>
      </c>
    </row>
    <row r="54" spans="1:7">
      <c r="A54" s="45">
        <v>47</v>
      </c>
      <c r="B54" s="76" t="s">
        <v>124</v>
      </c>
      <c r="C54" s="94">
        <v>124</v>
      </c>
      <c r="D54" s="94">
        <v>57</v>
      </c>
      <c r="E54" s="111">
        <v>67</v>
      </c>
      <c r="F54" s="94">
        <v>19</v>
      </c>
      <c r="G54" s="94">
        <v>25</v>
      </c>
    </row>
    <row r="55" spans="1:7" ht="47.25">
      <c r="A55" s="45">
        <v>48</v>
      </c>
      <c r="B55" s="76" t="s">
        <v>164</v>
      </c>
      <c r="C55" s="94">
        <v>122</v>
      </c>
      <c r="D55" s="94">
        <v>74</v>
      </c>
      <c r="E55" s="111">
        <v>48</v>
      </c>
      <c r="F55" s="94">
        <v>7</v>
      </c>
      <c r="G55" s="94">
        <v>24</v>
      </c>
    </row>
    <row r="56" spans="1:7">
      <c r="A56" s="45">
        <v>49</v>
      </c>
      <c r="B56" s="76" t="s">
        <v>67</v>
      </c>
      <c r="C56" s="94">
        <v>122</v>
      </c>
      <c r="D56" s="94">
        <v>56</v>
      </c>
      <c r="E56" s="111">
        <v>66</v>
      </c>
      <c r="F56" s="94">
        <v>8</v>
      </c>
      <c r="G56" s="94">
        <v>19</v>
      </c>
    </row>
    <row r="57" spans="1:7" ht="31.5">
      <c r="A57" s="45">
        <v>50</v>
      </c>
      <c r="B57" s="76" t="s">
        <v>142</v>
      </c>
      <c r="C57" s="94">
        <v>121</v>
      </c>
      <c r="D57" s="94">
        <v>94</v>
      </c>
      <c r="E57" s="111">
        <v>27</v>
      </c>
      <c r="F57" s="94">
        <v>24</v>
      </c>
      <c r="G57" s="94">
        <v>37</v>
      </c>
    </row>
  </sheetData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37" top="0.39370078740157483" bottom="0.59055118110236227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48" zoomScaleNormal="100" zoomScaleSheetLayoutView="85" workbookViewId="0">
      <selection sqref="A1:F1"/>
    </sheetView>
  </sheetViews>
  <sheetFormatPr defaultColWidth="8.85546875" defaultRowHeight="12.75"/>
  <cols>
    <col min="1" max="1" width="33.5703125" style="38" customWidth="1"/>
    <col min="2" max="2" width="11.140625" style="51" customWidth="1"/>
    <col min="3" max="3" width="14" style="51" customWidth="1"/>
    <col min="4" max="4" width="15.42578125" style="51" customWidth="1"/>
    <col min="5" max="5" width="15.28515625" style="51" customWidth="1"/>
    <col min="6" max="6" width="17.5703125" style="51" customWidth="1"/>
    <col min="7" max="16384" width="8.85546875" style="38"/>
  </cols>
  <sheetData>
    <row r="1" spans="1:6" s="43" customFormat="1" ht="46.5" customHeight="1">
      <c r="A1" s="128" t="s">
        <v>212</v>
      </c>
      <c r="B1" s="128"/>
      <c r="C1" s="128"/>
      <c r="D1" s="128"/>
      <c r="E1" s="128"/>
      <c r="F1" s="128"/>
    </row>
    <row r="2" spans="1:6" s="43" customFormat="1" ht="20.25" customHeight="1">
      <c r="A2" s="129" t="s">
        <v>77</v>
      </c>
      <c r="B2" s="129"/>
      <c r="C2" s="129"/>
      <c r="D2" s="129"/>
      <c r="E2" s="129"/>
      <c r="F2" s="129"/>
    </row>
    <row r="3" spans="1:6" ht="12" customHeight="1"/>
    <row r="4" spans="1:6" ht="18.75" customHeight="1">
      <c r="A4" s="124" t="s">
        <v>42</v>
      </c>
      <c r="B4" s="130" t="s">
        <v>43</v>
      </c>
      <c r="C4" s="125" t="s">
        <v>44</v>
      </c>
      <c r="D4" s="125" t="s">
        <v>45</v>
      </c>
      <c r="E4" s="126" t="s">
        <v>172</v>
      </c>
      <c r="F4" s="126"/>
    </row>
    <row r="5" spans="1:6" ht="18.75" customHeight="1">
      <c r="A5" s="124"/>
      <c r="B5" s="130"/>
      <c r="C5" s="125"/>
      <c r="D5" s="125"/>
      <c r="E5" s="130" t="s">
        <v>43</v>
      </c>
      <c r="F5" s="130" t="s">
        <v>44</v>
      </c>
    </row>
    <row r="6" spans="1:6" ht="58.5" customHeight="1">
      <c r="A6" s="124"/>
      <c r="B6" s="130"/>
      <c r="C6" s="125"/>
      <c r="D6" s="125"/>
      <c r="E6" s="130"/>
      <c r="F6" s="130"/>
    </row>
    <row r="7" spans="1:6">
      <c r="A7" s="40" t="s">
        <v>78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</row>
    <row r="8" spans="1:6" ht="27" customHeight="1">
      <c r="A8" s="127" t="s">
        <v>29</v>
      </c>
      <c r="B8" s="127"/>
      <c r="C8" s="127"/>
      <c r="D8" s="127"/>
      <c r="E8" s="127"/>
      <c r="F8" s="127"/>
    </row>
    <row r="9" spans="1:6" ht="15.75">
      <c r="A9" s="53" t="s">
        <v>165</v>
      </c>
      <c r="B9" s="47">
        <v>300</v>
      </c>
      <c r="C9" s="54">
        <v>202</v>
      </c>
      <c r="D9" s="47">
        <f t="shared" ref="D9:D25" si="0">B9-C9</f>
        <v>98</v>
      </c>
      <c r="E9" s="47">
        <v>33</v>
      </c>
      <c r="F9" s="47">
        <v>86</v>
      </c>
    </row>
    <row r="10" spans="1:6" ht="15.75">
      <c r="A10" s="55" t="s">
        <v>75</v>
      </c>
      <c r="B10" s="47">
        <v>138</v>
      </c>
      <c r="C10" s="47">
        <v>112</v>
      </c>
      <c r="D10" s="47">
        <f t="shared" si="0"/>
        <v>26</v>
      </c>
      <c r="E10" s="47">
        <v>8</v>
      </c>
      <c r="F10" s="47">
        <v>47</v>
      </c>
    </row>
    <row r="11" spans="1:6" ht="15.75">
      <c r="A11" s="55" t="s">
        <v>171</v>
      </c>
      <c r="B11" s="47">
        <v>130</v>
      </c>
      <c r="C11" s="47">
        <v>34</v>
      </c>
      <c r="D11" s="47">
        <f t="shared" si="0"/>
        <v>96</v>
      </c>
      <c r="E11" s="47">
        <v>4</v>
      </c>
      <c r="F11" s="47">
        <v>15</v>
      </c>
    </row>
    <row r="12" spans="1:6" ht="15.75">
      <c r="A12" s="55" t="s">
        <v>176</v>
      </c>
      <c r="B12" s="47">
        <v>112</v>
      </c>
      <c r="C12" s="47">
        <v>125</v>
      </c>
      <c r="D12" s="47">
        <f t="shared" si="0"/>
        <v>-13</v>
      </c>
      <c r="E12" s="47">
        <v>11</v>
      </c>
      <c r="F12" s="47">
        <v>60</v>
      </c>
    </row>
    <row r="13" spans="1:6" ht="15.75">
      <c r="A13" s="55" t="s">
        <v>102</v>
      </c>
      <c r="B13" s="47">
        <v>93</v>
      </c>
      <c r="C13" s="47">
        <v>87</v>
      </c>
      <c r="D13" s="47">
        <f t="shared" si="0"/>
        <v>6</v>
      </c>
      <c r="E13" s="47">
        <v>4</v>
      </c>
      <c r="F13" s="47">
        <v>31</v>
      </c>
    </row>
    <row r="14" spans="1:6" ht="31.5">
      <c r="A14" s="55" t="s">
        <v>147</v>
      </c>
      <c r="B14" s="47">
        <v>89</v>
      </c>
      <c r="C14" s="47">
        <v>190</v>
      </c>
      <c r="D14" s="47">
        <f t="shared" si="0"/>
        <v>-101</v>
      </c>
      <c r="E14" s="47">
        <v>1</v>
      </c>
      <c r="F14" s="47">
        <v>78</v>
      </c>
    </row>
    <row r="15" spans="1:6" ht="15.75">
      <c r="A15" s="55" t="s">
        <v>99</v>
      </c>
      <c r="B15" s="47">
        <v>78</v>
      </c>
      <c r="C15" s="47">
        <v>32</v>
      </c>
      <c r="D15" s="47">
        <f t="shared" si="0"/>
        <v>46</v>
      </c>
      <c r="E15" s="47">
        <v>6</v>
      </c>
      <c r="F15" s="47">
        <v>8</v>
      </c>
    </row>
    <row r="16" spans="1:6" ht="15.75">
      <c r="A16" s="56" t="s">
        <v>103</v>
      </c>
      <c r="B16" s="47">
        <v>78</v>
      </c>
      <c r="C16" s="47">
        <v>49</v>
      </c>
      <c r="D16" s="47">
        <f t="shared" si="0"/>
        <v>29</v>
      </c>
      <c r="E16" s="47">
        <v>7</v>
      </c>
      <c r="F16" s="47">
        <v>22</v>
      </c>
    </row>
    <row r="17" spans="1:6" ht="15.75">
      <c r="A17" s="56" t="s">
        <v>177</v>
      </c>
      <c r="B17" s="47">
        <v>75</v>
      </c>
      <c r="C17" s="47">
        <v>60</v>
      </c>
      <c r="D17" s="47">
        <f t="shared" si="0"/>
        <v>15</v>
      </c>
      <c r="E17" s="47">
        <v>11</v>
      </c>
      <c r="F17" s="47">
        <v>25</v>
      </c>
    </row>
    <row r="18" spans="1:6" ht="15.75">
      <c r="A18" s="56" t="s">
        <v>101</v>
      </c>
      <c r="B18" s="47">
        <v>73</v>
      </c>
      <c r="C18" s="47">
        <v>66</v>
      </c>
      <c r="D18" s="47">
        <f t="shared" si="0"/>
        <v>7</v>
      </c>
      <c r="E18" s="47">
        <v>0</v>
      </c>
      <c r="F18" s="47">
        <v>26</v>
      </c>
    </row>
    <row r="19" spans="1:6" ht="15.75">
      <c r="A19" s="56" t="s">
        <v>100</v>
      </c>
      <c r="B19" s="47">
        <v>61</v>
      </c>
      <c r="C19" s="47">
        <v>50</v>
      </c>
      <c r="D19" s="47">
        <f t="shared" si="0"/>
        <v>11</v>
      </c>
      <c r="E19" s="47">
        <v>4</v>
      </c>
      <c r="F19" s="47">
        <v>19</v>
      </c>
    </row>
    <row r="20" spans="1:6" ht="15.75">
      <c r="A20" s="53" t="s">
        <v>104</v>
      </c>
      <c r="B20" s="47">
        <v>53</v>
      </c>
      <c r="C20" s="54">
        <v>37</v>
      </c>
      <c r="D20" s="47">
        <f t="shared" si="0"/>
        <v>16</v>
      </c>
      <c r="E20" s="47">
        <v>4</v>
      </c>
      <c r="F20" s="47">
        <v>16</v>
      </c>
    </row>
    <row r="21" spans="1:6" ht="31.5">
      <c r="A21" s="55" t="s">
        <v>178</v>
      </c>
      <c r="B21" s="47">
        <v>50</v>
      </c>
      <c r="C21" s="47">
        <v>40</v>
      </c>
      <c r="D21" s="47">
        <f t="shared" si="0"/>
        <v>10</v>
      </c>
      <c r="E21" s="47">
        <v>4</v>
      </c>
      <c r="F21" s="47">
        <v>20</v>
      </c>
    </row>
    <row r="22" spans="1:6" ht="15.75">
      <c r="A22" s="55" t="s">
        <v>105</v>
      </c>
      <c r="B22" s="47">
        <v>46</v>
      </c>
      <c r="C22" s="47">
        <v>13</v>
      </c>
      <c r="D22" s="47">
        <f t="shared" si="0"/>
        <v>33</v>
      </c>
      <c r="E22" s="47">
        <v>5</v>
      </c>
      <c r="F22" s="47">
        <v>1</v>
      </c>
    </row>
    <row r="23" spans="1:6" ht="15.75">
      <c r="A23" s="55" t="s">
        <v>179</v>
      </c>
      <c r="B23" s="47">
        <v>43</v>
      </c>
      <c r="C23" s="47">
        <v>4</v>
      </c>
      <c r="D23" s="47">
        <f t="shared" si="0"/>
        <v>39</v>
      </c>
      <c r="E23" s="47">
        <v>5</v>
      </c>
      <c r="F23" s="47">
        <v>2</v>
      </c>
    </row>
    <row r="24" spans="1:6" ht="31.5">
      <c r="A24" s="55" t="s">
        <v>136</v>
      </c>
      <c r="B24" s="47">
        <v>41</v>
      </c>
      <c r="C24" s="47">
        <v>23</v>
      </c>
      <c r="D24" s="47">
        <f t="shared" si="0"/>
        <v>18</v>
      </c>
      <c r="E24" s="47">
        <v>14</v>
      </c>
      <c r="F24" s="47">
        <v>11</v>
      </c>
    </row>
    <row r="25" spans="1:6" ht="15" customHeight="1">
      <c r="A25" s="55" t="s">
        <v>180</v>
      </c>
      <c r="B25" s="47">
        <v>39</v>
      </c>
      <c r="C25" s="47">
        <v>34</v>
      </c>
      <c r="D25" s="47">
        <f t="shared" si="0"/>
        <v>5</v>
      </c>
      <c r="E25" s="47">
        <v>1</v>
      </c>
      <c r="F25" s="47">
        <v>12</v>
      </c>
    </row>
    <row r="26" spans="1:6" ht="30" customHeight="1">
      <c r="A26" s="127" t="s">
        <v>3</v>
      </c>
      <c r="B26" s="127"/>
      <c r="C26" s="127"/>
      <c r="D26" s="127"/>
      <c r="E26" s="127"/>
      <c r="F26" s="127"/>
    </row>
    <row r="27" spans="1:6" ht="15.75">
      <c r="A27" s="55" t="s">
        <v>56</v>
      </c>
      <c r="B27" s="47">
        <v>330</v>
      </c>
      <c r="C27" s="47">
        <v>206</v>
      </c>
      <c r="D27" s="47">
        <f t="shared" ref="D27:D41" si="1">B27-C27</f>
        <v>124</v>
      </c>
      <c r="E27" s="47">
        <v>35</v>
      </c>
      <c r="F27" s="47">
        <v>68</v>
      </c>
    </row>
    <row r="28" spans="1:6" ht="31.5">
      <c r="A28" s="55" t="s">
        <v>164</v>
      </c>
      <c r="B28" s="47">
        <v>318</v>
      </c>
      <c r="C28" s="47">
        <v>271</v>
      </c>
      <c r="D28" s="47">
        <f t="shared" si="1"/>
        <v>47</v>
      </c>
      <c r="E28" s="47">
        <v>16</v>
      </c>
      <c r="F28" s="47">
        <v>111</v>
      </c>
    </row>
    <row r="29" spans="1:6" ht="15.75">
      <c r="A29" s="55" t="s">
        <v>73</v>
      </c>
      <c r="B29" s="47">
        <v>137</v>
      </c>
      <c r="C29" s="47">
        <v>43</v>
      </c>
      <c r="D29" s="47">
        <f t="shared" si="1"/>
        <v>94</v>
      </c>
      <c r="E29" s="47">
        <v>11</v>
      </c>
      <c r="F29" s="47">
        <v>14</v>
      </c>
    </row>
    <row r="30" spans="1:6" ht="31.5">
      <c r="A30" s="55" t="s">
        <v>107</v>
      </c>
      <c r="B30" s="47">
        <v>131</v>
      </c>
      <c r="C30" s="47">
        <v>57</v>
      </c>
      <c r="D30" s="47">
        <f t="shared" si="1"/>
        <v>74</v>
      </c>
      <c r="E30" s="47">
        <v>0</v>
      </c>
      <c r="F30" s="47">
        <v>24</v>
      </c>
    </row>
    <row r="31" spans="1:6" ht="15.75">
      <c r="A31" s="55" t="s">
        <v>152</v>
      </c>
      <c r="B31" s="47">
        <v>129</v>
      </c>
      <c r="C31" s="47">
        <v>41</v>
      </c>
      <c r="D31" s="47">
        <f t="shared" si="1"/>
        <v>88</v>
      </c>
      <c r="E31" s="47">
        <v>0</v>
      </c>
      <c r="F31" s="47">
        <v>18</v>
      </c>
    </row>
    <row r="32" spans="1:6" ht="31.5">
      <c r="A32" s="55" t="s">
        <v>164</v>
      </c>
      <c r="B32" s="47">
        <v>122</v>
      </c>
      <c r="C32" s="47">
        <v>74</v>
      </c>
      <c r="D32" s="47">
        <f t="shared" si="1"/>
        <v>48</v>
      </c>
      <c r="E32" s="47">
        <v>7</v>
      </c>
      <c r="F32" s="47">
        <v>24</v>
      </c>
    </row>
    <row r="33" spans="1:6" ht="15.75">
      <c r="A33" s="55" t="s">
        <v>66</v>
      </c>
      <c r="B33" s="47">
        <v>120</v>
      </c>
      <c r="C33" s="47">
        <v>212</v>
      </c>
      <c r="D33" s="47">
        <f t="shared" si="1"/>
        <v>-92</v>
      </c>
      <c r="E33" s="47">
        <v>15</v>
      </c>
      <c r="F33" s="47">
        <v>72</v>
      </c>
    </row>
    <row r="34" spans="1:6" ht="15.75" customHeight="1">
      <c r="A34" s="55" t="s">
        <v>181</v>
      </c>
      <c r="B34" s="47">
        <v>75</v>
      </c>
      <c r="C34" s="47">
        <v>40</v>
      </c>
      <c r="D34" s="47">
        <f t="shared" si="1"/>
        <v>35</v>
      </c>
      <c r="E34" s="47">
        <v>0</v>
      </c>
      <c r="F34" s="47">
        <v>14</v>
      </c>
    </row>
    <row r="35" spans="1:6" ht="15.75" customHeight="1">
      <c r="A35" s="55" t="s">
        <v>141</v>
      </c>
      <c r="B35" s="47">
        <v>69</v>
      </c>
      <c r="C35" s="47">
        <v>55</v>
      </c>
      <c r="D35" s="47">
        <f t="shared" si="1"/>
        <v>14</v>
      </c>
      <c r="E35" s="47">
        <v>6</v>
      </c>
      <c r="F35" s="47">
        <v>16</v>
      </c>
    </row>
    <row r="36" spans="1:6" ht="15.75">
      <c r="A36" s="55" t="s">
        <v>182</v>
      </c>
      <c r="B36" s="47">
        <v>66</v>
      </c>
      <c r="C36" s="47">
        <v>44</v>
      </c>
      <c r="D36" s="47">
        <f t="shared" si="1"/>
        <v>22</v>
      </c>
      <c r="E36" s="47">
        <v>12</v>
      </c>
      <c r="F36" s="47">
        <v>23</v>
      </c>
    </row>
    <row r="37" spans="1:6" ht="15.75">
      <c r="A37" s="55" t="s">
        <v>106</v>
      </c>
      <c r="B37" s="47">
        <v>64</v>
      </c>
      <c r="C37" s="47">
        <v>42</v>
      </c>
      <c r="D37" s="47">
        <f t="shared" si="1"/>
        <v>22</v>
      </c>
      <c r="E37" s="47">
        <v>2</v>
      </c>
      <c r="F37" s="47">
        <v>17</v>
      </c>
    </row>
    <row r="38" spans="1:6" ht="15" customHeight="1">
      <c r="A38" s="55" t="s">
        <v>183</v>
      </c>
      <c r="B38" s="47">
        <v>53</v>
      </c>
      <c r="C38" s="47">
        <v>13</v>
      </c>
      <c r="D38" s="47">
        <f t="shared" si="1"/>
        <v>40</v>
      </c>
      <c r="E38" s="47">
        <v>6</v>
      </c>
      <c r="F38" s="47">
        <v>2</v>
      </c>
    </row>
    <row r="39" spans="1:6" ht="15.75">
      <c r="A39" s="55" t="s">
        <v>184</v>
      </c>
      <c r="B39" s="47">
        <v>52</v>
      </c>
      <c r="C39" s="47">
        <v>74</v>
      </c>
      <c r="D39" s="47">
        <f t="shared" si="1"/>
        <v>-22</v>
      </c>
      <c r="E39" s="47">
        <v>4</v>
      </c>
      <c r="F39" s="47">
        <v>29</v>
      </c>
    </row>
    <row r="40" spans="1:6" ht="31.5">
      <c r="A40" s="55" t="s">
        <v>185</v>
      </c>
      <c r="B40" s="47">
        <v>50</v>
      </c>
      <c r="C40" s="47">
        <v>4</v>
      </c>
      <c r="D40" s="47">
        <f t="shared" si="1"/>
        <v>46</v>
      </c>
      <c r="E40" s="47">
        <v>7</v>
      </c>
      <c r="F40" s="47">
        <v>1</v>
      </c>
    </row>
    <row r="41" spans="1:6" ht="15.75">
      <c r="A41" s="55" t="s">
        <v>108</v>
      </c>
      <c r="B41" s="47">
        <v>49</v>
      </c>
      <c r="C41" s="47">
        <v>27</v>
      </c>
      <c r="D41" s="47">
        <f t="shared" si="1"/>
        <v>22</v>
      </c>
      <c r="E41" s="47">
        <v>4</v>
      </c>
      <c r="F41" s="47">
        <v>14</v>
      </c>
    </row>
    <row r="42" spans="1:6" ht="30" customHeight="1">
      <c r="A42" s="127" t="s">
        <v>2</v>
      </c>
      <c r="B42" s="127"/>
      <c r="C42" s="127"/>
      <c r="D42" s="127"/>
      <c r="E42" s="127"/>
      <c r="F42" s="127"/>
    </row>
    <row r="43" spans="1:6" ht="15.75">
      <c r="A43" s="56" t="s">
        <v>51</v>
      </c>
      <c r="B43" s="47">
        <v>594</v>
      </c>
      <c r="C43" s="47">
        <v>426</v>
      </c>
      <c r="D43" s="47">
        <f t="shared" ref="D43:D59" si="2">B43-C43</f>
        <v>168</v>
      </c>
      <c r="E43" s="47">
        <v>28</v>
      </c>
      <c r="F43" s="47">
        <v>161</v>
      </c>
    </row>
    <row r="44" spans="1:6" ht="15.75">
      <c r="A44" s="56" t="s">
        <v>79</v>
      </c>
      <c r="B44" s="47">
        <v>327</v>
      </c>
      <c r="C44" s="47">
        <v>227</v>
      </c>
      <c r="D44" s="47">
        <f t="shared" si="2"/>
        <v>100</v>
      </c>
      <c r="E44" s="47">
        <v>33</v>
      </c>
      <c r="F44" s="47">
        <v>87</v>
      </c>
    </row>
    <row r="45" spans="1:6" ht="15.75">
      <c r="A45" s="56" t="s">
        <v>63</v>
      </c>
      <c r="B45" s="47">
        <v>140</v>
      </c>
      <c r="C45" s="47">
        <v>94</v>
      </c>
      <c r="D45" s="47">
        <f t="shared" si="2"/>
        <v>46</v>
      </c>
      <c r="E45" s="47">
        <v>10</v>
      </c>
      <c r="F45" s="47">
        <v>30</v>
      </c>
    </row>
    <row r="46" spans="1:6" ht="15.75">
      <c r="A46" s="56" t="s">
        <v>80</v>
      </c>
      <c r="B46" s="47">
        <v>128</v>
      </c>
      <c r="C46" s="47">
        <v>74</v>
      </c>
      <c r="D46" s="47">
        <f t="shared" si="2"/>
        <v>54</v>
      </c>
      <c r="E46" s="47">
        <v>3</v>
      </c>
      <c r="F46" s="47">
        <v>33</v>
      </c>
    </row>
    <row r="47" spans="1:6" ht="15.75">
      <c r="A47" s="56" t="s">
        <v>82</v>
      </c>
      <c r="B47" s="47">
        <v>118</v>
      </c>
      <c r="C47" s="47">
        <v>61</v>
      </c>
      <c r="D47" s="47">
        <f t="shared" si="2"/>
        <v>57</v>
      </c>
      <c r="E47" s="47">
        <v>15</v>
      </c>
      <c r="F47" s="47">
        <v>27</v>
      </c>
    </row>
    <row r="48" spans="1:6" ht="15.75">
      <c r="A48" s="56" t="s">
        <v>81</v>
      </c>
      <c r="B48" s="47">
        <v>108</v>
      </c>
      <c r="C48" s="47">
        <v>28</v>
      </c>
      <c r="D48" s="47">
        <f t="shared" si="2"/>
        <v>80</v>
      </c>
      <c r="E48" s="47">
        <v>3</v>
      </c>
      <c r="F48" s="47">
        <v>11</v>
      </c>
    </row>
    <row r="49" spans="1:6" ht="15.75">
      <c r="A49" s="56" t="s">
        <v>85</v>
      </c>
      <c r="B49" s="47">
        <v>82</v>
      </c>
      <c r="C49" s="47">
        <v>50</v>
      </c>
      <c r="D49" s="47">
        <f t="shared" si="2"/>
        <v>32</v>
      </c>
      <c r="E49" s="47">
        <v>8</v>
      </c>
      <c r="F49" s="47">
        <v>16</v>
      </c>
    </row>
    <row r="50" spans="1:6" ht="15.75">
      <c r="A50" s="56" t="s">
        <v>88</v>
      </c>
      <c r="B50" s="47">
        <v>72</v>
      </c>
      <c r="C50" s="47">
        <v>91</v>
      </c>
      <c r="D50" s="47">
        <f t="shared" si="2"/>
        <v>-19</v>
      </c>
      <c r="E50" s="47">
        <v>7</v>
      </c>
      <c r="F50" s="47">
        <v>34</v>
      </c>
    </row>
    <row r="51" spans="1:6" ht="15.75">
      <c r="A51" s="56" t="s">
        <v>84</v>
      </c>
      <c r="B51" s="47">
        <v>67</v>
      </c>
      <c r="C51" s="47">
        <v>32</v>
      </c>
      <c r="D51" s="47">
        <f t="shared" si="2"/>
        <v>35</v>
      </c>
      <c r="E51" s="47">
        <v>14</v>
      </c>
      <c r="F51" s="47">
        <v>7</v>
      </c>
    </row>
    <row r="52" spans="1:6" ht="15.75">
      <c r="A52" s="56" t="s">
        <v>186</v>
      </c>
      <c r="B52" s="47">
        <v>64</v>
      </c>
      <c r="C52" s="47">
        <v>31</v>
      </c>
      <c r="D52" s="47">
        <f t="shared" si="2"/>
        <v>33</v>
      </c>
      <c r="E52" s="47">
        <v>1</v>
      </c>
      <c r="F52" s="47">
        <v>14</v>
      </c>
    </row>
    <row r="53" spans="1:6" ht="15.75">
      <c r="A53" s="56" t="s">
        <v>83</v>
      </c>
      <c r="B53" s="47">
        <v>54</v>
      </c>
      <c r="C53" s="47">
        <v>22</v>
      </c>
      <c r="D53" s="47">
        <f t="shared" si="2"/>
        <v>32</v>
      </c>
      <c r="E53" s="47">
        <v>3</v>
      </c>
      <c r="F53" s="47">
        <v>4</v>
      </c>
    </row>
    <row r="54" spans="1:6" ht="15.75">
      <c r="A54" s="56" t="s">
        <v>87</v>
      </c>
      <c r="B54" s="47">
        <v>50</v>
      </c>
      <c r="C54" s="47">
        <v>32</v>
      </c>
      <c r="D54" s="47">
        <f t="shared" si="2"/>
        <v>18</v>
      </c>
      <c r="E54" s="47">
        <v>10</v>
      </c>
      <c r="F54" s="47">
        <v>16</v>
      </c>
    </row>
    <row r="55" spans="1:6" ht="31.5">
      <c r="A55" s="56" t="s">
        <v>187</v>
      </c>
      <c r="B55" s="47">
        <v>43</v>
      </c>
      <c r="C55" s="47">
        <v>13</v>
      </c>
      <c r="D55" s="47">
        <f t="shared" si="2"/>
        <v>30</v>
      </c>
      <c r="E55" s="47">
        <v>5</v>
      </c>
      <c r="F55" s="47">
        <v>7</v>
      </c>
    </row>
    <row r="56" spans="1:6" ht="47.25">
      <c r="A56" s="56" t="s">
        <v>188</v>
      </c>
      <c r="B56" s="47">
        <v>41</v>
      </c>
      <c r="C56" s="47">
        <v>40</v>
      </c>
      <c r="D56" s="47">
        <f t="shared" si="2"/>
        <v>1</v>
      </c>
      <c r="E56" s="47">
        <v>2</v>
      </c>
      <c r="F56" s="47">
        <v>12</v>
      </c>
    </row>
    <row r="57" spans="1:6" ht="15.75">
      <c r="A57" s="56" t="s">
        <v>86</v>
      </c>
      <c r="B57" s="47">
        <v>39</v>
      </c>
      <c r="C57" s="47">
        <v>25</v>
      </c>
      <c r="D57" s="47">
        <f t="shared" si="2"/>
        <v>14</v>
      </c>
      <c r="E57" s="47">
        <v>0</v>
      </c>
      <c r="F57" s="47">
        <v>15</v>
      </c>
    </row>
    <row r="58" spans="1:6" ht="15.75">
      <c r="A58" s="56" t="s">
        <v>189</v>
      </c>
      <c r="B58" s="47">
        <v>38</v>
      </c>
      <c r="C58" s="47">
        <v>10</v>
      </c>
      <c r="D58" s="47">
        <f t="shared" si="2"/>
        <v>28</v>
      </c>
      <c r="E58" s="47">
        <v>5</v>
      </c>
      <c r="F58" s="47">
        <v>6</v>
      </c>
    </row>
    <row r="59" spans="1:6" ht="15.75">
      <c r="A59" s="56" t="s">
        <v>190</v>
      </c>
      <c r="B59" s="47">
        <v>37</v>
      </c>
      <c r="C59" s="47">
        <v>15</v>
      </c>
      <c r="D59" s="47">
        <f t="shared" si="2"/>
        <v>22</v>
      </c>
      <c r="E59" s="47">
        <v>4</v>
      </c>
      <c r="F59" s="47">
        <v>8</v>
      </c>
    </row>
    <row r="60" spans="1:6" ht="30" customHeight="1">
      <c r="A60" s="127" t="s">
        <v>1</v>
      </c>
      <c r="B60" s="127"/>
      <c r="C60" s="127"/>
      <c r="D60" s="127"/>
      <c r="E60" s="127"/>
      <c r="F60" s="127"/>
    </row>
    <row r="61" spans="1:6" ht="15.75">
      <c r="A61" s="55" t="s">
        <v>62</v>
      </c>
      <c r="B61" s="47">
        <v>265</v>
      </c>
      <c r="C61" s="47">
        <v>87</v>
      </c>
      <c r="D61" s="47">
        <f t="shared" ref="D61:D75" si="3">B61-C61</f>
        <v>178</v>
      </c>
      <c r="E61" s="47">
        <v>21</v>
      </c>
      <c r="F61" s="47">
        <v>27</v>
      </c>
    </row>
    <row r="62" spans="1:6" ht="15.75">
      <c r="A62" s="55" t="s">
        <v>65</v>
      </c>
      <c r="B62" s="47">
        <v>210</v>
      </c>
      <c r="C62" s="47">
        <v>140</v>
      </c>
      <c r="D62" s="47">
        <f t="shared" si="3"/>
        <v>70</v>
      </c>
      <c r="E62" s="47">
        <v>22</v>
      </c>
      <c r="F62" s="47">
        <v>64</v>
      </c>
    </row>
    <row r="63" spans="1:6" ht="15.75">
      <c r="A63" s="55" t="s">
        <v>112</v>
      </c>
      <c r="B63" s="47">
        <v>98</v>
      </c>
      <c r="C63" s="47">
        <v>36</v>
      </c>
      <c r="D63" s="47">
        <f t="shared" si="3"/>
        <v>62</v>
      </c>
      <c r="E63" s="47">
        <v>2</v>
      </c>
      <c r="F63" s="47">
        <v>14</v>
      </c>
    </row>
    <row r="64" spans="1:6" ht="15.75">
      <c r="A64" s="55" t="s">
        <v>110</v>
      </c>
      <c r="B64" s="80">
        <v>97</v>
      </c>
      <c r="C64" s="54">
        <v>89</v>
      </c>
      <c r="D64" s="47">
        <f t="shared" si="3"/>
        <v>8</v>
      </c>
      <c r="E64" s="47">
        <v>7</v>
      </c>
      <c r="F64" s="47">
        <v>29</v>
      </c>
    </row>
    <row r="65" spans="1:6" ht="18.75" customHeight="1">
      <c r="A65" s="55" t="s">
        <v>191</v>
      </c>
      <c r="B65" s="47">
        <v>75</v>
      </c>
      <c r="C65" s="47">
        <v>67</v>
      </c>
      <c r="D65" s="47">
        <f t="shared" si="3"/>
        <v>8</v>
      </c>
      <c r="E65" s="47">
        <v>2</v>
      </c>
      <c r="F65" s="47">
        <v>18</v>
      </c>
    </row>
    <row r="66" spans="1:6" ht="16.5" customHeight="1">
      <c r="A66" s="55" t="s">
        <v>192</v>
      </c>
      <c r="B66" s="47">
        <v>64</v>
      </c>
      <c r="C66" s="47">
        <v>112</v>
      </c>
      <c r="D66" s="47">
        <f t="shared" si="3"/>
        <v>-48</v>
      </c>
      <c r="E66" s="47">
        <v>15</v>
      </c>
      <c r="F66" s="47">
        <v>52</v>
      </c>
    </row>
    <row r="67" spans="1:6" ht="31.5">
      <c r="A67" s="55" t="s">
        <v>113</v>
      </c>
      <c r="B67" s="47">
        <v>62</v>
      </c>
      <c r="C67" s="47">
        <v>26</v>
      </c>
      <c r="D67" s="47">
        <f t="shared" si="3"/>
        <v>36</v>
      </c>
      <c r="E67" s="47">
        <v>4</v>
      </c>
      <c r="F67" s="47">
        <v>8</v>
      </c>
    </row>
    <row r="68" spans="1:6" ht="15.75">
      <c r="A68" s="55" t="s">
        <v>111</v>
      </c>
      <c r="B68" s="47">
        <v>60</v>
      </c>
      <c r="C68" s="47">
        <v>59</v>
      </c>
      <c r="D68" s="47">
        <f t="shared" si="3"/>
        <v>1</v>
      </c>
      <c r="E68" s="47">
        <v>10</v>
      </c>
      <c r="F68" s="47">
        <v>22</v>
      </c>
    </row>
    <row r="69" spans="1:6" ht="15.75">
      <c r="A69" s="55" t="s">
        <v>109</v>
      </c>
      <c r="B69" s="47">
        <v>36</v>
      </c>
      <c r="C69" s="47">
        <v>45</v>
      </c>
      <c r="D69" s="47">
        <f t="shared" si="3"/>
        <v>-9</v>
      </c>
      <c r="E69" s="47">
        <v>3</v>
      </c>
      <c r="F69" s="47">
        <v>17</v>
      </c>
    </row>
    <row r="70" spans="1:6" ht="15.75">
      <c r="A70" s="55" t="s">
        <v>153</v>
      </c>
      <c r="B70" s="47">
        <v>32</v>
      </c>
      <c r="C70" s="47">
        <v>26</v>
      </c>
      <c r="D70" s="47">
        <f t="shared" si="3"/>
        <v>6</v>
      </c>
      <c r="E70" s="47">
        <v>2</v>
      </c>
      <c r="F70" s="47">
        <v>5</v>
      </c>
    </row>
    <row r="71" spans="1:6" ht="15.75">
      <c r="A71" s="55" t="s">
        <v>89</v>
      </c>
      <c r="B71" s="47">
        <v>27</v>
      </c>
      <c r="C71" s="47">
        <v>48</v>
      </c>
      <c r="D71" s="47">
        <f t="shared" si="3"/>
        <v>-21</v>
      </c>
      <c r="E71" s="47">
        <v>2</v>
      </c>
      <c r="F71" s="47">
        <v>19</v>
      </c>
    </row>
    <row r="72" spans="1:6" ht="15.75">
      <c r="A72" s="55" t="s">
        <v>193</v>
      </c>
      <c r="B72" s="47">
        <v>25</v>
      </c>
      <c r="C72" s="47">
        <v>11</v>
      </c>
      <c r="D72" s="47">
        <f t="shared" si="3"/>
        <v>14</v>
      </c>
      <c r="E72" s="47">
        <v>0</v>
      </c>
      <c r="F72" s="47">
        <v>1</v>
      </c>
    </row>
    <row r="73" spans="1:6" ht="15.75">
      <c r="A73" s="55" t="s">
        <v>194</v>
      </c>
      <c r="B73" s="47">
        <v>19</v>
      </c>
      <c r="C73" s="47">
        <v>8</v>
      </c>
      <c r="D73" s="47">
        <f t="shared" si="3"/>
        <v>11</v>
      </c>
      <c r="E73" s="47">
        <v>0</v>
      </c>
      <c r="F73" s="47">
        <v>3</v>
      </c>
    </row>
    <row r="74" spans="1:6" ht="31.5">
      <c r="A74" s="55" t="s">
        <v>195</v>
      </c>
      <c r="B74" s="47">
        <v>16</v>
      </c>
      <c r="C74" s="47">
        <v>7</v>
      </c>
      <c r="D74" s="47">
        <f t="shared" si="3"/>
        <v>9</v>
      </c>
      <c r="E74" s="47">
        <v>0</v>
      </c>
      <c r="F74" s="47">
        <v>0</v>
      </c>
    </row>
    <row r="75" spans="1:6" ht="15.75">
      <c r="A75" s="55" t="s">
        <v>196</v>
      </c>
      <c r="B75" s="47">
        <v>15</v>
      </c>
      <c r="C75" s="47">
        <v>13</v>
      </c>
      <c r="D75" s="47">
        <f t="shared" si="3"/>
        <v>2</v>
      </c>
      <c r="E75" s="47">
        <v>1</v>
      </c>
      <c r="F75" s="47">
        <v>5</v>
      </c>
    </row>
    <row r="76" spans="1:6" ht="30" customHeight="1">
      <c r="A76" s="127" t="s">
        <v>5</v>
      </c>
      <c r="B76" s="127"/>
      <c r="C76" s="127"/>
      <c r="D76" s="127"/>
      <c r="E76" s="127"/>
      <c r="F76" s="127"/>
    </row>
    <row r="77" spans="1:6" ht="15.75" customHeight="1">
      <c r="A77" s="55" t="s">
        <v>159</v>
      </c>
      <c r="B77" s="47">
        <v>1319</v>
      </c>
      <c r="C77" s="47">
        <v>665</v>
      </c>
      <c r="D77" s="47">
        <f t="shared" ref="D77:D91" si="4">B77-C77</f>
        <v>654</v>
      </c>
      <c r="E77" s="47">
        <v>114</v>
      </c>
      <c r="F77" s="47">
        <v>267</v>
      </c>
    </row>
    <row r="78" spans="1:6" ht="15.75">
      <c r="A78" s="55" t="s">
        <v>50</v>
      </c>
      <c r="B78" s="47">
        <v>699</v>
      </c>
      <c r="C78" s="47">
        <v>343</v>
      </c>
      <c r="D78" s="47">
        <f t="shared" si="4"/>
        <v>356</v>
      </c>
      <c r="E78" s="47">
        <v>92</v>
      </c>
      <c r="F78" s="47">
        <v>103</v>
      </c>
    </row>
    <row r="79" spans="1:6" ht="31.5">
      <c r="A79" s="55" t="s">
        <v>161</v>
      </c>
      <c r="B79" s="47">
        <v>635</v>
      </c>
      <c r="C79" s="47">
        <v>532</v>
      </c>
      <c r="D79" s="47">
        <f t="shared" si="4"/>
        <v>103</v>
      </c>
      <c r="E79" s="47">
        <v>35</v>
      </c>
      <c r="F79" s="47">
        <v>191</v>
      </c>
    </row>
    <row r="80" spans="1:6" ht="15.75">
      <c r="A80" s="55" t="s">
        <v>49</v>
      </c>
      <c r="B80" s="47">
        <v>561</v>
      </c>
      <c r="C80" s="47">
        <v>278</v>
      </c>
      <c r="D80" s="47">
        <f t="shared" si="4"/>
        <v>283</v>
      </c>
      <c r="E80" s="47">
        <v>36</v>
      </c>
      <c r="F80" s="47">
        <v>88</v>
      </c>
    </row>
    <row r="81" spans="1:6" ht="15.75">
      <c r="A81" s="55" t="s">
        <v>163</v>
      </c>
      <c r="B81" s="47">
        <v>413</v>
      </c>
      <c r="C81" s="47">
        <v>205</v>
      </c>
      <c r="D81" s="47">
        <f t="shared" si="4"/>
        <v>208</v>
      </c>
      <c r="E81" s="47">
        <v>33</v>
      </c>
      <c r="F81" s="47">
        <v>83</v>
      </c>
    </row>
    <row r="82" spans="1:6" ht="15.75">
      <c r="A82" s="55" t="s">
        <v>64</v>
      </c>
      <c r="B82" s="47">
        <v>347</v>
      </c>
      <c r="C82" s="47">
        <v>61</v>
      </c>
      <c r="D82" s="47">
        <f t="shared" si="4"/>
        <v>286</v>
      </c>
      <c r="E82" s="47">
        <v>52</v>
      </c>
      <c r="F82" s="47">
        <v>22</v>
      </c>
    </row>
    <row r="83" spans="1:6" ht="63">
      <c r="A83" s="55" t="s">
        <v>166</v>
      </c>
      <c r="B83" s="47">
        <v>246</v>
      </c>
      <c r="C83" s="47">
        <v>230</v>
      </c>
      <c r="D83" s="47">
        <f t="shared" si="4"/>
        <v>16</v>
      </c>
      <c r="E83" s="47">
        <v>13</v>
      </c>
      <c r="F83" s="47">
        <v>141</v>
      </c>
    </row>
    <row r="84" spans="1:6" ht="15.75">
      <c r="A84" s="55" t="s">
        <v>69</v>
      </c>
      <c r="B84" s="47">
        <v>201</v>
      </c>
      <c r="C84" s="47">
        <v>75</v>
      </c>
      <c r="D84" s="47">
        <f t="shared" si="4"/>
        <v>126</v>
      </c>
      <c r="E84" s="47">
        <v>27</v>
      </c>
      <c r="F84" s="47">
        <v>30</v>
      </c>
    </row>
    <row r="85" spans="1:6" ht="15.75">
      <c r="A85" s="55" t="s">
        <v>71</v>
      </c>
      <c r="B85" s="47">
        <v>148</v>
      </c>
      <c r="C85" s="47">
        <v>83</v>
      </c>
      <c r="D85" s="47">
        <f t="shared" si="4"/>
        <v>65</v>
      </c>
      <c r="E85" s="47">
        <v>7</v>
      </c>
      <c r="F85" s="47">
        <v>33</v>
      </c>
    </row>
    <row r="86" spans="1:6" ht="15.75">
      <c r="A86" s="55" t="s">
        <v>142</v>
      </c>
      <c r="B86" s="47">
        <v>121</v>
      </c>
      <c r="C86" s="47">
        <v>94</v>
      </c>
      <c r="D86" s="47">
        <f t="shared" si="4"/>
        <v>27</v>
      </c>
      <c r="E86" s="47">
        <v>24</v>
      </c>
      <c r="F86" s="47">
        <v>37</v>
      </c>
    </row>
    <row r="87" spans="1:6" ht="15" customHeight="1">
      <c r="A87" s="55" t="s">
        <v>114</v>
      </c>
      <c r="B87" s="47">
        <v>93</v>
      </c>
      <c r="C87" s="47">
        <v>90</v>
      </c>
      <c r="D87" s="47">
        <f t="shared" si="4"/>
        <v>3</v>
      </c>
      <c r="E87" s="47">
        <v>3</v>
      </c>
      <c r="F87" s="47">
        <v>45</v>
      </c>
    </row>
    <row r="88" spans="1:6" ht="33" customHeight="1">
      <c r="A88" s="55" t="s">
        <v>197</v>
      </c>
      <c r="B88" s="47">
        <v>45</v>
      </c>
      <c r="C88" s="47">
        <v>13</v>
      </c>
      <c r="D88" s="47">
        <f t="shared" si="4"/>
        <v>32</v>
      </c>
      <c r="E88" s="47">
        <v>8</v>
      </c>
      <c r="F88" s="47">
        <v>6</v>
      </c>
    </row>
    <row r="89" spans="1:6" ht="30" customHeight="1">
      <c r="A89" s="55" t="s">
        <v>198</v>
      </c>
      <c r="B89" s="47">
        <v>36</v>
      </c>
      <c r="C89" s="47">
        <v>3</v>
      </c>
      <c r="D89" s="47">
        <f t="shared" si="4"/>
        <v>33</v>
      </c>
      <c r="E89" s="47">
        <v>23</v>
      </c>
      <c r="F89" s="47">
        <v>1</v>
      </c>
    </row>
    <row r="90" spans="1:6" ht="33" customHeight="1">
      <c r="A90" s="55" t="s">
        <v>148</v>
      </c>
      <c r="B90" s="47">
        <v>35</v>
      </c>
      <c r="C90" s="47">
        <v>29</v>
      </c>
      <c r="D90" s="47">
        <f t="shared" si="4"/>
        <v>6</v>
      </c>
      <c r="E90" s="47">
        <v>1</v>
      </c>
      <c r="F90" s="47">
        <v>7</v>
      </c>
    </row>
    <row r="91" spans="1:6" ht="15.75">
      <c r="A91" s="55" t="s">
        <v>199</v>
      </c>
      <c r="B91" s="47">
        <v>26</v>
      </c>
      <c r="C91" s="47">
        <v>9</v>
      </c>
      <c r="D91" s="47">
        <f t="shared" si="4"/>
        <v>17</v>
      </c>
      <c r="E91" s="47">
        <v>1</v>
      </c>
      <c r="F91" s="47">
        <v>4</v>
      </c>
    </row>
    <row r="92" spans="1:6" ht="43.5" customHeight="1">
      <c r="A92" s="127" t="s">
        <v>90</v>
      </c>
      <c r="B92" s="127"/>
      <c r="C92" s="127"/>
      <c r="D92" s="127"/>
      <c r="E92" s="127"/>
      <c r="F92" s="127"/>
    </row>
    <row r="93" spans="1:6" ht="31.5">
      <c r="A93" s="55" t="s">
        <v>115</v>
      </c>
      <c r="B93" s="47">
        <v>61</v>
      </c>
      <c r="C93" s="47">
        <v>21</v>
      </c>
      <c r="D93" s="47">
        <f t="shared" ref="D93:D103" si="5">B93-C93</f>
        <v>40</v>
      </c>
      <c r="E93" s="47">
        <v>0</v>
      </c>
      <c r="F93" s="47">
        <v>3</v>
      </c>
    </row>
    <row r="94" spans="1:6" ht="31.5">
      <c r="A94" s="55" t="s">
        <v>200</v>
      </c>
      <c r="B94" s="47">
        <v>39</v>
      </c>
      <c r="C94" s="47">
        <v>49</v>
      </c>
      <c r="D94" s="47">
        <f t="shared" si="5"/>
        <v>-10</v>
      </c>
      <c r="E94" s="47">
        <v>0</v>
      </c>
      <c r="F94" s="47">
        <v>9</v>
      </c>
    </row>
    <row r="95" spans="1:6" ht="15.75">
      <c r="A95" s="55" t="s">
        <v>117</v>
      </c>
      <c r="B95" s="47">
        <v>38</v>
      </c>
      <c r="C95" s="47">
        <v>34</v>
      </c>
      <c r="D95" s="47">
        <f t="shared" si="5"/>
        <v>4</v>
      </c>
      <c r="E95" s="47">
        <v>0</v>
      </c>
      <c r="F95" s="47">
        <v>10</v>
      </c>
    </row>
    <row r="96" spans="1:6" ht="15.75">
      <c r="A96" s="55" t="s">
        <v>122</v>
      </c>
      <c r="B96" s="47">
        <v>27</v>
      </c>
      <c r="C96" s="54">
        <v>12</v>
      </c>
      <c r="D96" s="47">
        <f t="shared" si="5"/>
        <v>15</v>
      </c>
      <c r="E96" s="47">
        <v>2</v>
      </c>
      <c r="F96" s="47">
        <v>7</v>
      </c>
    </row>
    <row r="97" spans="1:6" ht="15.75">
      <c r="A97" s="55" t="s">
        <v>119</v>
      </c>
      <c r="B97" s="47">
        <v>27</v>
      </c>
      <c r="C97" s="47">
        <v>19</v>
      </c>
      <c r="D97" s="47">
        <f t="shared" si="5"/>
        <v>8</v>
      </c>
      <c r="E97" s="47">
        <v>3</v>
      </c>
      <c r="F97" s="47">
        <v>13</v>
      </c>
    </row>
    <row r="98" spans="1:6" ht="31.5">
      <c r="A98" s="55" t="s">
        <v>120</v>
      </c>
      <c r="B98" s="47">
        <v>27</v>
      </c>
      <c r="C98" s="47">
        <v>21</v>
      </c>
      <c r="D98" s="47">
        <f t="shared" si="5"/>
        <v>6</v>
      </c>
      <c r="E98" s="47">
        <v>0</v>
      </c>
      <c r="F98" s="47">
        <v>7</v>
      </c>
    </row>
    <row r="99" spans="1:6" ht="15.75">
      <c r="A99" s="55" t="s">
        <v>116</v>
      </c>
      <c r="B99" s="47">
        <v>26</v>
      </c>
      <c r="C99" s="47">
        <v>25</v>
      </c>
      <c r="D99" s="47">
        <f t="shared" si="5"/>
        <v>1</v>
      </c>
      <c r="E99" s="47">
        <v>3</v>
      </c>
      <c r="F99" s="47">
        <v>13</v>
      </c>
    </row>
    <row r="100" spans="1:6" ht="15.75">
      <c r="A100" s="55" t="s">
        <v>123</v>
      </c>
      <c r="B100" s="47">
        <v>22</v>
      </c>
      <c r="C100" s="47">
        <v>14</v>
      </c>
      <c r="D100" s="47">
        <f t="shared" si="5"/>
        <v>8</v>
      </c>
      <c r="E100" s="47">
        <v>5</v>
      </c>
      <c r="F100" s="47">
        <v>4</v>
      </c>
    </row>
    <row r="101" spans="1:6" ht="63">
      <c r="A101" s="55" t="s">
        <v>201</v>
      </c>
      <c r="B101" s="47">
        <v>20</v>
      </c>
      <c r="C101" s="54">
        <v>24</v>
      </c>
      <c r="D101" s="47">
        <f t="shared" si="5"/>
        <v>-4</v>
      </c>
      <c r="E101" s="47">
        <v>0</v>
      </c>
      <c r="F101" s="47">
        <v>7</v>
      </c>
    </row>
    <row r="102" spans="1:6" ht="14.25" customHeight="1">
      <c r="A102" s="55" t="s">
        <v>121</v>
      </c>
      <c r="B102" s="47">
        <v>13</v>
      </c>
      <c r="C102" s="47">
        <v>11</v>
      </c>
      <c r="D102" s="47">
        <f t="shared" si="5"/>
        <v>2</v>
      </c>
      <c r="E102" s="47">
        <v>5</v>
      </c>
      <c r="F102" s="47">
        <v>6</v>
      </c>
    </row>
    <row r="103" spans="1:6" ht="15.75">
      <c r="A103" s="55" t="s">
        <v>118</v>
      </c>
      <c r="B103" s="47">
        <v>12</v>
      </c>
      <c r="C103" s="47">
        <v>7</v>
      </c>
      <c r="D103" s="47">
        <f t="shared" si="5"/>
        <v>5</v>
      </c>
      <c r="E103" s="47">
        <v>0</v>
      </c>
      <c r="F103" s="47">
        <v>2</v>
      </c>
    </row>
    <row r="104" spans="1:6" ht="30" customHeight="1">
      <c r="A104" s="127" t="s">
        <v>6</v>
      </c>
      <c r="B104" s="127"/>
      <c r="C104" s="127"/>
      <c r="D104" s="127"/>
      <c r="E104" s="127"/>
      <c r="F104" s="127"/>
    </row>
    <row r="105" spans="1:6" ht="31.5">
      <c r="A105" s="55" t="s">
        <v>143</v>
      </c>
      <c r="B105" s="47">
        <v>872</v>
      </c>
      <c r="C105" s="47">
        <v>82</v>
      </c>
      <c r="D105" s="47">
        <f t="shared" ref="D105:D124" si="6">B105-C105</f>
        <v>790</v>
      </c>
      <c r="E105" s="47">
        <v>16</v>
      </c>
      <c r="F105" s="47">
        <v>28</v>
      </c>
    </row>
    <row r="106" spans="1:6" ht="15.75">
      <c r="A106" s="55" t="s">
        <v>53</v>
      </c>
      <c r="B106" s="47">
        <v>413</v>
      </c>
      <c r="C106" s="47">
        <v>306</v>
      </c>
      <c r="D106" s="47">
        <f t="shared" si="6"/>
        <v>107</v>
      </c>
      <c r="E106" s="47">
        <v>28</v>
      </c>
      <c r="F106" s="47">
        <v>40</v>
      </c>
    </row>
    <row r="107" spans="1:6" ht="15.75">
      <c r="A107" s="53" t="s">
        <v>57</v>
      </c>
      <c r="B107" s="47">
        <v>345</v>
      </c>
      <c r="C107" s="47">
        <v>106</v>
      </c>
      <c r="D107" s="47">
        <f t="shared" si="6"/>
        <v>239</v>
      </c>
      <c r="E107" s="47">
        <v>52</v>
      </c>
      <c r="F107" s="47">
        <v>36</v>
      </c>
    </row>
    <row r="108" spans="1:6" ht="15.75">
      <c r="A108" s="55" t="s">
        <v>128</v>
      </c>
      <c r="B108" s="47">
        <v>250</v>
      </c>
      <c r="C108" s="47">
        <v>74</v>
      </c>
      <c r="D108" s="47">
        <f t="shared" si="6"/>
        <v>176</v>
      </c>
      <c r="E108" s="47">
        <v>22</v>
      </c>
      <c r="F108" s="47">
        <v>17</v>
      </c>
    </row>
    <row r="109" spans="1:6" ht="15.75">
      <c r="A109" s="55" t="s">
        <v>167</v>
      </c>
      <c r="B109" s="47">
        <v>238</v>
      </c>
      <c r="C109" s="47">
        <v>60</v>
      </c>
      <c r="D109" s="47">
        <f t="shared" si="6"/>
        <v>178</v>
      </c>
      <c r="E109" s="47">
        <v>51</v>
      </c>
      <c r="F109" s="47">
        <v>16</v>
      </c>
    </row>
    <row r="110" spans="1:6" ht="31.5" customHeight="1">
      <c r="A110" s="55" t="s">
        <v>169</v>
      </c>
      <c r="B110" s="47">
        <v>169</v>
      </c>
      <c r="C110" s="47">
        <v>6</v>
      </c>
      <c r="D110" s="47">
        <f t="shared" si="6"/>
        <v>163</v>
      </c>
      <c r="E110" s="47">
        <v>16</v>
      </c>
      <c r="F110" s="47">
        <v>1</v>
      </c>
    </row>
    <row r="111" spans="1:6" ht="47.25">
      <c r="A111" s="55" t="s">
        <v>98</v>
      </c>
      <c r="B111" s="47">
        <v>153</v>
      </c>
      <c r="C111" s="47">
        <v>73</v>
      </c>
      <c r="D111" s="47">
        <f t="shared" si="6"/>
        <v>80</v>
      </c>
      <c r="E111" s="47">
        <v>24</v>
      </c>
      <c r="F111" s="47">
        <v>27</v>
      </c>
    </row>
    <row r="112" spans="1:6" ht="31.5">
      <c r="A112" s="55" t="s">
        <v>170</v>
      </c>
      <c r="B112" s="47">
        <v>151</v>
      </c>
      <c r="C112" s="47">
        <v>45</v>
      </c>
      <c r="D112" s="47">
        <f t="shared" si="6"/>
        <v>106</v>
      </c>
      <c r="E112" s="47">
        <v>25</v>
      </c>
      <c r="F112" s="47">
        <v>12</v>
      </c>
    </row>
    <row r="113" spans="1:6" ht="47.25">
      <c r="A113" s="55" t="s">
        <v>60</v>
      </c>
      <c r="B113" s="47">
        <v>147</v>
      </c>
      <c r="C113" s="47">
        <v>25</v>
      </c>
      <c r="D113" s="47">
        <f t="shared" si="6"/>
        <v>122</v>
      </c>
      <c r="E113" s="47">
        <v>32</v>
      </c>
      <c r="F113" s="47">
        <v>8</v>
      </c>
    </row>
    <row r="114" spans="1:6" ht="15.75">
      <c r="A114" s="55" t="s">
        <v>127</v>
      </c>
      <c r="B114" s="47">
        <v>129</v>
      </c>
      <c r="C114" s="47">
        <v>61</v>
      </c>
      <c r="D114" s="47">
        <f t="shared" si="6"/>
        <v>68</v>
      </c>
      <c r="E114" s="47">
        <v>15</v>
      </c>
      <c r="F114" s="47">
        <v>18</v>
      </c>
    </row>
    <row r="115" spans="1:6" ht="15.75" customHeight="1">
      <c r="A115" s="55" t="s">
        <v>124</v>
      </c>
      <c r="B115" s="47">
        <v>124</v>
      </c>
      <c r="C115" s="47">
        <v>57</v>
      </c>
      <c r="D115" s="47">
        <f t="shared" si="6"/>
        <v>67</v>
      </c>
      <c r="E115" s="47">
        <v>19</v>
      </c>
      <c r="F115" s="47">
        <v>25</v>
      </c>
    </row>
    <row r="116" spans="1:6" ht="15.75" customHeight="1">
      <c r="A116" s="55" t="s">
        <v>145</v>
      </c>
      <c r="B116" s="47">
        <v>118</v>
      </c>
      <c r="C116" s="47">
        <v>56</v>
      </c>
      <c r="D116" s="47">
        <f t="shared" si="6"/>
        <v>62</v>
      </c>
      <c r="E116" s="47">
        <v>12</v>
      </c>
      <c r="F116" s="47">
        <v>7</v>
      </c>
    </row>
    <row r="117" spans="1:6" ht="15.75">
      <c r="A117" s="55" t="s">
        <v>202</v>
      </c>
      <c r="B117" s="47">
        <v>115</v>
      </c>
      <c r="C117" s="47">
        <v>76</v>
      </c>
      <c r="D117" s="47">
        <f t="shared" si="6"/>
        <v>39</v>
      </c>
      <c r="E117" s="47">
        <v>11</v>
      </c>
      <c r="F117" s="47">
        <v>17</v>
      </c>
    </row>
    <row r="118" spans="1:6" ht="15.75">
      <c r="A118" s="55" t="s">
        <v>68</v>
      </c>
      <c r="B118" s="47">
        <v>113</v>
      </c>
      <c r="C118" s="47">
        <v>22</v>
      </c>
      <c r="D118" s="47">
        <f t="shared" si="6"/>
        <v>91</v>
      </c>
      <c r="E118" s="47">
        <v>22</v>
      </c>
      <c r="F118" s="47">
        <v>9</v>
      </c>
    </row>
    <row r="119" spans="1:6" ht="31.5">
      <c r="A119" s="55" t="s">
        <v>203</v>
      </c>
      <c r="B119" s="47">
        <v>112</v>
      </c>
      <c r="C119" s="47">
        <v>17</v>
      </c>
      <c r="D119" s="47">
        <f t="shared" si="6"/>
        <v>95</v>
      </c>
      <c r="E119" s="47">
        <v>11</v>
      </c>
      <c r="F119" s="47">
        <v>5</v>
      </c>
    </row>
    <row r="120" spans="1:6" ht="15.75">
      <c r="A120" s="55" t="s">
        <v>204</v>
      </c>
      <c r="B120" s="47">
        <v>102</v>
      </c>
      <c r="C120" s="47">
        <v>46</v>
      </c>
      <c r="D120" s="47">
        <f t="shared" si="6"/>
        <v>56</v>
      </c>
      <c r="E120" s="47">
        <v>10</v>
      </c>
      <c r="F120" s="47">
        <v>14</v>
      </c>
    </row>
    <row r="121" spans="1:6" ht="31.5">
      <c r="A121" s="55" t="s">
        <v>125</v>
      </c>
      <c r="B121" s="47">
        <v>84</v>
      </c>
      <c r="C121" s="47">
        <v>44</v>
      </c>
      <c r="D121" s="47">
        <f t="shared" si="6"/>
        <v>40</v>
      </c>
      <c r="E121" s="47">
        <v>12</v>
      </c>
      <c r="F121" s="47">
        <v>11</v>
      </c>
    </row>
    <row r="122" spans="1:6" ht="31.5" customHeight="1">
      <c r="A122" s="55" t="s">
        <v>126</v>
      </c>
      <c r="B122" s="47">
        <v>71</v>
      </c>
      <c r="C122" s="47">
        <v>13</v>
      </c>
      <c r="D122" s="47">
        <f t="shared" si="6"/>
        <v>58</v>
      </c>
      <c r="E122" s="47">
        <v>18</v>
      </c>
      <c r="F122" s="47">
        <v>6</v>
      </c>
    </row>
    <row r="123" spans="1:6" ht="15" customHeight="1">
      <c r="A123" s="55" t="s">
        <v>154</v>
      </c>
      <c r="B123" s="47">
        <v>68</v>
      </c>
      <c r="C123" s="47">
        <v>3</v>
      </c>
      <c r="D123" s="47"/>
      <c r="E123" s="47">
        <v>19</v>
      </c>
      <c r="F123" s="47">
        <v>2</v>
      </c>
    </row>
    <row r="124" spans="1:6" ht="15.75">
      <c r="A124" s="55" t="s">
        <v>205</v>
      </c>
      <c r="B124" s="47">
        <v>64</v>
      </c>
      <c r="C124" s="47">
        <v>17</v>
      </c>
      <c r="D124" s="47">
        <f t="shared" si="6"/>
        <v>47</v>
      </c>
      <c r="E124" s="47">
        <v>0</v>
      </c>
      <c r="F124" s="47">
        <v>1</v>
      </c>
    </row>
    <row r="125" spans="1:6" ht="43.5" customHeight="1">
      <c r="A125" s="127" t="s">
        <v>92</v>
      </c>
      <c r="B125" s="127"/>
      <c r="C125" s="127"/>
      <c r="D125" s="127"/>
      <c r="E125" s="127"/>
      <c r="F125" s="127"/>
    </row>
    <row r="126" spans="1:6" ht="15.75">
      <c r="A126" s="55" t="s">
        <v>47</v>
      </c>
      <c r="B126" s="47">
        <v>2055</v>
      </c>
      <c r="C126" s="47">
        <v>761</v>
      </c>
      <c r="D126" s="47">
        <f t="shared" ref="D126:D138" si="7">B126-C126</f>
        <v>1294</v>
      </c>
      <c r="E126" s="47">
        <v>101</v>
      </c>
      <c r="F126" s="47">
        <v>161</v>
      </c>
    </row>
    <row r="127" spans="1:6" ht="15.75" customHeight="1">
      <c r="A127" s="55" t="s">
        <v>160</v>
      </c>
      <c r="B127" s="47">
        <v>665</v>
      </c>
      <c r="C127" s="47">
        <v>162</v>
      </c>
      <c r="D127" s="47">
        <f t="shared" si="7"/>
        <v>503</v>
      </c>
      <c r="E127" s="47">
        <v>11</v>
      </c>
      <c r="F127" s="47">
        <v>20</v>
      </c>
    </row>
    <row r="128" spans="1:6" ht="17.25" customHeight="1">
      <c r="A128" s="55" t="s">
        <v>162</v>
      </c>
      <c r="B128" s="47">
        <v>605</v>
      </c>
      <c r="C128" s="47">
        <v>749</v>
      </c>
      <c r="D128" s="47">
        <f t="shared" si="7"/>
        <v>-144</v>
      </c>
      <c r="E128" s="47">
        <v>31</v>
      </c>
      <c r="F128" s="47">
        <v>61</v>
      </c>
    </row>
    <row r="129" spans="1:6" ht="15.75">
      <c r="A129" s="55" t="s">
        <v>149</v>
      </c>
      <c r="B129" s="47">
        <v>251</v>
      </c>
      <c r="C129" s="47">
        <v>957</v>
      </c>
      <c r="D129" s="47">
        <f t="shared" si="7"/>
        <v>-706</v>
      </c>
      <c r="E129" s="47">
        <v>147</v>
      </c>
      <c r="F129" s="47">
        <v>795</v>
      </c>
    </row>
    <row r="130" spans="1:6" ht="15.75">
      <c r="A130" s="55" t="s">
        <v>168</v>
      </c>
      <c r="B130" s="47">
        <v>198</v>
      </c>
      <c r="C130" s="47">
        <v>67</v>
      </c>
      <c r="D130" s="47">
        <f t="shared" si="7"/>
        <v>131</v>
      </c>
      <c r="E130" s="47">
        <v>25</v>
      </c>
      <c r="F130" s="47">
        <v>35</v>
      </c>
    </row>
    <row r="131" spans="1:6" ht="15.75">
      <c r="A131" s="55" t="s">
        <v>129</v>
      </c>
      <c r="B131" s="47">
        <v>110</v>
      </c>
      <c r="C131" s="47">
        <v>30</v>
      </c>
      <c r="D131" s="47">
        <f t="shared" si="7"/>
        <v>80</v>
      </c>
      <c r="E131" s="47">
        <v>14</v>
      </c>
      <c r="F131" s="47">
        <v>9</v>
      </c>
    </row>
    <row r="132" spans="1:6" ht="15.75">
      <c r="A132" s="55" t="s">
        <v>155</v>
      </c>
      <c r="B132" s="47">
        <v>90</v>
      </c>
      <c r="C132" s="47">
        <v>259</v>
      </c>
      <c r="D132" s="47">
        <f t="shared" si="7"/>
        <v>-169</v>
      </c>
      <c r="E132" s="47">
        <v>64</v>
      </c>
      <c r="F132" s="47">
        <v>226</v>
      </c>
    </row>
    <row r="133" spans="1:6" ht="15.75">
      <c r="A133" s="55" t="s">
        <v>206</v>
      </c>
      <c r="B133" s="47">
        <v>90</v>
      </c>
      <c r="C133" s="47">
        <v>44</v>
      </c>
      <c r="D133" s="47">
        <f t="shared" si="7"/>
        <v>46</v>
      </c>
      <c r="E133" s="47">
        <v>3</v>
      </c>
      <c r="F133" s="47">
        <v>3</v>
      </c>
    </row>
    <row r="134" spans="1:6" ht="15.75">
      <c r="A134" s="55" t="s">
        <v>72</v>
      </c>
      <c r="B134" s="47">
        <v>76</v>
      </c>
      <c r="C134" s="47">
        <v>26</v>
      </c>
      <c r="D134" s="47">
        <f t="shared" si="7"/>
        <v>50</v>
      </c>
      <c r="E134" s="47">
        <v>10</v>
      </c>
      <c r="F134" s="47">
        <v>4</v>
      </c>
    </row>
    <row r="135" spans="1:6" ht="15.75">
      <c r="A135" s="55" t="s">
        <v>130</v>
      </c>
      <c r="B135" s="47">
        <v>71</v>
      </c>
      <c r="C135" s="47">
        <v>36</v>
      </c>
      <c r="D135" s="47">
        <f t="shared" si="7"/>
        <v>35</v>
      </c>
      <c r="E135" s="47">
        <v>12</v>
      </c>
      <c r="F135" s="47">
        <v>7</v>
      </c>
    </row>
    <row r="136" spans="1:6" ht="15.75">
      <c r="A136" s="55" t="s">
        <v>207</v>
      </c>
      <c r="B136" s="47">
        <v>64</v>
      </c>
      <c r="C136" s="47">
        <v>0</v>
      </c>
      <c r="D136" s="47">
        <f t="shared" si="7"/>
        <v>64</v>
      </c>
      <c r="E136" s="47">
        <v>33</v>
      </c>
      <c r="F136" s="47">
        <v>0</v>
      </c>
    </row>
    <row r="137" spans="1:6" ht="31.5">
      <c r="A137" s="55" t="s">
        <v>208</v>
      </c>
      <c r="B137" s="47">
        <v>56</v>
      </c>
      <c r="C137" s="47">
        <v>30</v>
      </c>
      <c r="D137" s="47">
        <f t="shared" si="7"/>
        <v>26</v>
      </c>
      <c r="E137" s="47">
        <v>2</v>
      </c>
      <c r="F137" s="47">
        <v>17</v>
      </c>
    </row>
    <row r="138" spans="1:6" ht="15.75">
      <c r="A138" s="55" t="s">
        <v>70</v>
      </c>
      <c r="B138" s="47">
        <v>54</v>
      </c>
      <c r="C138" s="47">
        <v>99</v>
      </c>
      <c r="D138" s="47">
        <f t="shared" si="7"/>
        <v>-45</v>
      </c>
      <c r="E138" s="47">
        <v>6</v>
      </c>
      <c r="F138" s="47">
        <v>33</v>
      </c>
    </row>
    <row r="139" spans="1:6" ht="24.75" customHeight="1">
      <c r="A139" s="127" t="s">
        <v>4</v>
      </c>
      <c r="B139" s="127"/>
      <c r="C139" s="127"/>
      <c r="D139" s="127"/>
      <c r="E139" s="127"/>
      <c r="F139" s="127"/>
    </row>
    <row r="140" spans="1:6" ht="15.75">
      <c r="A140" s="55" t="s">
        <v>48</v>
      </c>
      <c r="B140" s="47">
        <v>2270</v>
      </c>
      <c r="C140" s="47">
        <v>1535</v>
      </c>
      <c r="D140" s="47">
        <f t="shared" ref="D140:D156" si="8">B140-C140</f>
        <v>735</v>
      </c>
      <c r="E140" s="47">
        <v>113</v>
      </c>
      <c r="F140" s="47">
        <v>355</v>
      </c>
    </row>
    <row r="141" spans="1:6" ht="31.5">
      <c r="A141" s="55" t="s">
        <v>52</v>
      </c>
      <c r="B141" s="47">
        <v>613</v>
      </c>
      <c r="C141" s="47">
        <v>414</v>
      </c>
      <c r="D141" s="47">
        <f t="shared" si="8"/>
        <v>199</v>
      </c>
      <c r="E141" s="47">
        <v>28</v>
      </c>
      <c r="F141" s="47">
        <v>168</v>
      </c>
    </row>
    <row r="142" spans="1:6" ht="15.75">
      <c r="A142" s="55" t="s">
        <v>54</v>
      </c>
      <c r="B142" s="47">
        <v>500</v>
      </c>
      <c r="C142" s="47">
        <v>83</v>
      </c>
      <c r="D142" s="47">
        <f t="shared" si="8"/>
        <v>417</v>
      </c>
      <c r="E142" s="47">
        <v>53</v>
      </c>
      <c r="F142" s="47">
        <v>25</v>
      </c>
    </row>
    <row r="143" spans="1:6" ht="15.75">
      <c r="A143" s="55" t="s">
        <v>55</v>
      </c>
      <c r="B143" s="47">
        <v>399</v>
      </c>
      <c r="C143" s="47">
        <v>285</v>
      </c>
      <c r="D143" s="47">
        <f t="shared" si="8"/>
        <v>114</v>
      </c>
      <c r="E143" s="47">
        <v>11</v>
      </c>
      <c r="F143" s="47">
        <v>120</v>
      </c>
    </row>
    <row r="144" spans="1:6" ht="15.75">
      <c r="A144" s="53" t="s">
        <v>59</v>
      </c>
      <c r="B144" s="47">
        <v>256</v>
      </c>
      <c r="C144" s="47">
        <v>68</v>
      </c>
      <c r="D144" s="47">
        <f t="shared" si="8"/>
        <v>188</v>
      </c>
      <c r="E144" s="47">
        <v>8</v>
      </c>
      <c r="F144" s="47">
        <v>27</v>
      </c>
    </row>
    <row r="145" spans="1:6" ht="15.75">
      <c r="A145" s="55" t="s">
        <v>61</v>
      </c>
      <c r="B145" s="47">
        <v>172</v>
      </c>
      <c r="C145" s="47">
        <v>61</v>
      </c>
      <c r="D145" s="47">
        <f t="shared" si="8"/>
        <v>111</v>
      </c>
      <c r="E145" s="47">
        <v>9</v>
      </c>
      <c r="F145" s="47">
        <v>21</v>
      </c>
    </row>
    <row r="146" spans="1:6" ht="15.75">
      <c r="A146" s="55" t="s">
        <v>58</v>
      </c>
      <c r="B146" s="47">
        <v>159</v>
      </c>
      <c r="C146" s="47">
        <v>35</v>
      </c>
      <c r="D146" s="47">
        <f t="shared" si="8"/>
        <v>124</v>
      </c>
      <c r="E146" s="47">
        <v>18</v>
      </c>
      <c r="F146" s="47">
        <v>15</v>
      </c>
    </row>
    <row r="147" spans="1:6" ht="15.75">
      <c r="A147" s="55" t="s">
        <v>74</v>
      </c>
      <c r="B147" s="47">
        <v>149</v>
      </c>
      <c r="C147" s="47">
        <v>32</v>
      </c>
      <c r="D147" s="47">
        <f t="shared" si="8"/>
        <v>117</v>
      </c>
      <c r="E147" s="47">
        <v>11</v>
      </c>
      <c r="F147" s="47">
        <v>15</v>
      </c>
    </row>
    <row r="148" spans="1:6" ht="15.75">
      <c r="A148" s="55" t="s">
        <v>67</v>
      </c>
      <c r="B148" s="47">
        <v>122</v>
      </c>
      <c r="C148" s="47">
        <v>56</v>
      </c>
      <c r="D148" s="47">
        <f t="shared" si="8"/>
        <v>66</v>
      </c>
      <c r="E148" s="47">
        <v>8</v>
      </c>
      <c r="F148" s="47">
        <v>19</v>
      </c>
    </row>
    <row r="149" spans="1:6" ht="15.75">
      <c r="A149" s="55" t="s">
        <v>131</v>
      </c>
      <c r="B149" s="47">
        <v>117</v>
      </c>
      <c r="C149" s="47">
        <v>65</v>
      </c>
      <c r="D149" s="47">
        <f t="shared" si="8"/>
        <v>52</v>
      </c>
      <c r="E149" s="47">
        <v>0</v>
      </c>
      <c r="F149" s="47">
        <v>23</v>
      </c>
    </row>
    <row r="150" spans="1:6" ht="31.5">
      <c r="A150" s="55" t="s">
        <v>76</v>
      </c>
      <c r="B150" s="47">
        <v>82</v>
      </c>
      <c r="C150" s="47">
        <v>33</v>
      </c>
      <c r="D150" s="47">
        <f t="shared" si="8"/>
        <v>49</v>
      </c>
      <c r="E150" s="47">
        <v>6</v>
      </c>
      <c r="F150" s="47">
        <v>10</v>
      </c>
    </row>
    <row r="151" spans="1:6" ht="63">
      <c r="A151" s="55" t="s">
        <v>132</v>
      </c>
      <c r="B151" s="47">
        <v>74</v>
      </c>
      <c r="C151" s="47">
        <v>7</v>
      </c>
      <c r="D151" s="47">
        <f t="shared" si="8"/>
        <v>67</v>
      </c>
      <c r="E151" s="47">
        <v>6</v>
      </c>
      <c r="F151" s="47">
        <v>4</v>
      </c>
    </row>
    <row r="152" spans="1:6" ht="20.25" customHeight="1">
      <c r="A152" s="55" t="s">
        <v>209</v>
      </c>
      <c r="B152" s="47">
        <v>58</v>
      </c>
      <c r="C152" s="47">
        <v>15</v>
      </c>
      <c r="D152" s="47">
        <f t="shared" si="8"/>
        <v>43</v>
      </c>
      <c r="E152" s="47">
        <v>13</v>
      </c>
      <c r="F152" s="47">
        <v>6</v>
      </c>
    </row>
    <row r="153" spans="1:6" ht="22.5" customHeight="1">
      <c r="A153" s="55" t="s">
        <v>133</v>
      </c>
      <c r="B153" s="47">
        <v>55</v>
      </c>
      <c r="C153" s="47">
        <v>9</v>
      </c>
      <c r="D153" s="47">
        <f t="shared" si="8"/>
        <v>46</v>
      </c>
      <c r="E153" s="47">
        <v>15</v>
      </c>
      <c r="F153" s="47">
        <v>6</v>
      </c>
    </row>
    <row r="154" spans="1:6" ht="15.75">
      <c r="A154" s="55" t="s">
        <v>144</v>
      </c>
      <c r="B154" s="47">
        <v>49</v>
      </c>
      <c r="C154" s="47">
        <v>32</v>
      </c>
      <c r="D154" s="47">
        <f t="shared" si="8"/>
        <v>17</v>
      </c>
      <c r="E154" s="47">
        <v>2</v>
      </c>
      <c r="F154" s="47">
        <v>9</v>
      </c>
    </row>
    <row r="155" spans="1:6" ht="15.75">
      <c r="A155" s="55" t="s">
        <v>210</v>
      </c>
      <c r="B155" s="47">
        <v>27</v>
      </c>
      <c r="C155" s="47">
        <v>10</v>
      </c>
      <c r="D155" s="47">
        <f t="shared" si="8"/>
        <v>17</v>
      </c>
      <c r="E155" s="47">
        <v>0</v>
      </c>
      <c r="F155" s="47">
        <v>3</v>
      </c>
    </row>
    <row r="156" spans="1:6" ht="15.75">
      <c r="A156" s="55" t="s">
        <v>211</v>
      </c>
      <c r="B156" s="47">
        <v>27</v>
      </c>
      <c r="C156" s="47">
        <v>5</v>
      </c>
      <c r="D156" s="47">
        <f t="shared" si="8"/>
        <v>22</v>
      </c>
      <c r="E156" s="47">
        <v>1</v>
      </c>
      <c r="F156" s="47">
        <v>3</v>
      </c>
    </row>
    <row r="157" spans="1:6" ht="15.75">
      <c r="A157" s="42"/>
      <c r="B157" s="59"/>
      <c r="C157" s="59"/>
      <c r="D157" s="59"/>
      <c r="E157" s="59"/>
      <c r="F157" s="59"/>
    </row>
  </sheetData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4:F104"/>
    <mergeCell ref="A125:F125"/>
    <mergeCell ref="A139:F139"/>
    <mergeCell ref="A8:F8"/>
    <mergeCell ref="A26:F26"/>
    <mergeCell ref="A42:F42"/>
    <mergeCell ref="A60:F60"/>
    <mergeCell ref="A76:F76"/>
    <mergeCell ref="A92:F92"/>
  </mergeCells>
  <printOptions horizontalCentered="1"/>
  <pageMargins left="0.47244094488188981" right="0.27559055118110237" top="0.78740157480314965" bottom="3.937007874015748E-2" header="0.51181102362204722" footer="0.51181102362204722"/>
  <pageSetup paperSize="9" scale="83" orientation="portrait" r:id="rId1"/>
  <headerFooter alignWithMargins="0"/>
  <rowBreaks count="4" manualBreakCount="4">
    <brk id="41" max="16383" man="1"/>
    <brk id="75" max="16383" man="1"/>
    <brk id="103" max="16383" man="1"/>
    <brk id="1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opLeftCell="A43" zoomScaleNormal="100" zoomScaleSheetLayoutView="85" workbookViewId="0">
      <selection activeCell="B58" sqref="B58"/>
    </sheetView>
  </sheetViews>
  <sheetFormatPr defaultColWidth="10.28515625" defaultRowHeight="15.75"/>
  <cols>
    <col min="1" max="1" width="3.28515625" style="38" customWidth="1"/>
    <col min="2" max="2" width="65.5703125" style="50" customWidth="1"/>
    <col min="3" max="3" width="22.42578125" style="75" customWidth="1"/>
    <col min="4" max="250" width="9.140625" style="38" customWidth="1"/>
    <col min="251" max="251" width="4.28515625" style="38" customWidth="1"/>
    <col min="252" max="252" width="31.140625" style="38" customWidth="1"/>
    <col min="253" max="255" width="10" style="38" customWidth="1"/>
    <col min="256" max="16384" width="10.28515625" style="38"/>
  </cols>
  <sheetData>
    <row r="1" spans="1:256" ht="34.5" customHeight="1">
      <c r="A1" s="132" t="s">
        <v>261</v>
      </c>
      <c r="B1" s="132"/>
      <c r="C1" s="13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12.75" customHeight="1">
      <c r="B2" s="131" t="s">
        <v>93</v>
      </c>
      <c r="C2" s="131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ht="2.25" customHeight="1"/>
    <row r="4" spans="1:256" ht="48.75" customHeight="1">
      <c r="A4" s="96" t="s">
        <v>46</v>
      </c>
      <c r="B4" s="97" t="s">
        <v>42</v>
      </c>
      <c r="C4" s="98" t="s">
        <v>94</v>
      </c>
    </row>
    <row r="5" spans="1:256">
      <c r="A5" s="96">
        <v>1</v>
      </c>
      <c r="B5" s="74" t="s">
        <v>213</v>
      </c>
      <c r="C5" s="47">
        <v>15000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>
      <c r="A6" s="96">
        <v>2</v>
      </c>
      <c r="B6" s="74" t="s">
        <v>214</v>
      </c>
      <c r="C6" s="47">
        <v>15000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>
      <c r="A7" s="96">
        <v>3</v>
      </c>
      <c r="B7" s="74" t="s">
        <v>215</v>
      </c>
      <c r="C7" s="47">
        <v>15000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>
      <c r="A8" s="96">
        <v>4</v>
      </c>
      <c r="B8" s="74" t="s">
        <v>216</v>
      </c>
      <c r="C8" s="47">
        <v>12000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31.5">
      <c r="A9" s="96">
        <v>5</v>
      </c>
      <c r="B9" s="74" t="s">
        <v>217</v>
      </c>
      <c r="C9" s="47">
        <v>12000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4.25" customHeight="1">
      <c r="A10" s="96">
        <v>6</v>
      </c>
      <c r="B10" s="74" t="s">
        <v>218</v>
      </c>
      <c r="C10" s="47">
        <v>11533.33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5.75" customHeight="1">
      <c r="A11" s="96">
        <v>7</v>
      </c>
      <c r="B11" s="74" t="s">
        <v>219</v>
      </c>
      <c r="C11" s="47">
        <v>11000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A12" s="96">
        <v>8</v>
      </c>
      <c r="B12" s="74" t="s">
        <v>220</v>
      </c>
      <c r="C12" s="47">
        <v>10017.17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>
      <c r="A13" s="96">
        <v>9</v>
      </c>
      <c r="B13" s="74" t="s">
        <v>221</v>
      </c>
      <c r="C13" s="47">
        <v>10000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>
      <c r="A14" s="96">
        <v>10</v>
      </c>
      <c r="B14" s="74" t="s">
        <v>222</v>
      </c>
      <c r="C14" s="47">
        <v>10000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>
      <c r="A15" s="96">
        <v>11</v>
      </c>
      <c r="B15" s="74" t="s">
        <v>223</v>
      </c>
      <c r="C15" s="47">
        <v>10000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>
      <c r="A16" s="96">
        <v>12</v>
      </c>
      <c r="B16" s="74" t="s">
        <v>224</v>
      </c>
      <c r="C16" s="47">
        <v>10000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>
      <c r="A17" s="96">
        <v>13</v>
      </c>
      <c r="B17" s="74" t="s">
        <v>225</v>
      </c>
      <c r="C17" s="47">
        <v>10000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>
      <c r="A18" s="96">
        <v>14</v>
      </c>
      <c r="B18" s="74" t="s">
        <v>226</v>
      </c>
      <c r="C18" s="47">
        <v>9833.33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31.5">
      <c r="A19" s="96">
        <v>15</v>
      </c>
      <c r="B19" s="74" t="s">
        <v>227</v>
      </c>
      <c r="C19" s="47">
        <v>9636.36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31.5">
      <c r="A20" s="96">
        <v>16</v>
      </c>
      <c r="B20" s="74" t="s">
        <v>156</v>
      </c>
      <c r="C20" s="47">
        <v>9500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>
      <c r="A21" s="96">
        <v>17</v>
      </c>
      <c r="B21" s="74" t="s">
        <v>228</v>
      </c>
      <c r="C21" s="47">
        <v>9500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>
      <c r="A22" s="96">
        <v>18</v>
      </c>
      <c r="B22" s="74" t="s">
        <v>229</v>
      </c>
      <c r="C22" s="47">
        <v>9350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>
      <c r="A23" s="96">
        <v>19</v>
      </c>
      <c r="B23" s="74" t="s">
        <v>230</v>
      </c>
      <c r="C23" s="47">
        <v>9333.33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>
      <c r="A24" s="96">
        <v>20</v>
      </c>
      <c r="B24" s="74" t="s">
        <v>231</v>
      </c>
      <c r="C24" s="47">
        <v>9000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0.25" customHeight="1">
      <c r="A25" s="96">
        <v>21</v>
      </c>
      <c r="B25" s="74" t="s">
        <v>232</v>
      </c>
      <c r="C25" s="47">
        <v>9000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>
      <c r="A26" s="96">
        <v>22</v>
      </c>
      <c r="B26" s="74" t="s">
        <v>233</v>
      </c>
      <c r="C26" s="47">
        <v>9000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>
      <c r="A27" s="96">
        <v>23</v>
      </c>
      <c r="B27" s="74" t="s">
        <v>234</v>
      </c>
      <c r="C27" s="47">
        <v>9000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>
      <c r="A28" s="96">
        <v>24</v>
      </c>
      <c r="B28" s="74" t="s">
        <v>235</v>
      </c>
      <c r="C28" s="47">
        <v>9000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>
      <c r="A29" s="96">
        <v>25</v>
      </c>
      <c r="B29" s="74" t="s">
        <v>236</v>
      </c>
      <c r="C29" s="47">
        <v>8600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>
      <c r="A30" s="96">
        <v>26</v>
      </c>
      <c r="B30" s="76" t="s">
        <v>237</v>
      </c>
      <c r="C30" s="94">
        <v>8500</v>
      </c>
    </row>
    <row r="31" spans="1:256">
      <c r="A31" s="96">
        <v>27</v>
      </c>
      <c r="B31" s="76" t="s">
        <v>238</v>
      </c>
      <c r="C31" s="94">
        <v>8500</v>
      </c>
    </row>
    <row r="32" spans="1:256">
      <c r="A32" s="96">
        <v>28</v>
      </c>
      <c r="B32" s="76" t="s">
        <v>239</v>
      </c>
      <c r="C32" s="94">
        <v>8467.59</v>
      </c>
    </row>
    <row r="33" spans="1:3">
      <c r="A33" s="96">
        <v>29</v>
      </c>
      <c r="B33" s="76" t="s">
        <v>240</v>
      </c>
      <c r="C33" s="94">
        <v>8453.83</v>
      </c>
    </row>
    <row r="34" spans="1:3">
      <c r="A34" s="96">
        <v>30</v>
      </c>
      <c r="B34" s="76" t="s">
        <v>241</v>
      </c>
      <c r="C34" s="94">
        <v>8406</v>
      </c>
    </row>
    <row r="35" spans="1:3">
      <c r="A35" s="96">
        <v>31</v>
      </c>
      <c r="B35" s="76" t="s">
        <v>242</v>
      </c>
      <c r="C35" s="94">
        <v>8000</v>
      </c>
    </row>
    <row r="36" spans="1:3" ht="13.5" customHeight="1">
      <c r="A36" s="96">
        <v>32</v>
      </c>
      <c r="B36" s="76" t="s">
        <v>150</v>
      </c>
      <c r="C36" s="94">
        <v>8000</v>
      </c>
    </row>
    <row r="37" spans="1:3" ht="13.5" customHeight="1">
      <c r="A37" s="96">
        <v>33</v>
      </c>
      <c r="B37" s="76" t="s">
        <v>243</v>
      </c>
      <c r="C37" s="94">
        <v>8000</v>
      </c>
    </row>
    <row r="38" spans="1:3" ht="16.5" customHeight="1">
      <c r="A38" s="96">
        <v>34</v>
      </c>
      <c r="B38" s="76" t="s">
        <v>244</v>
      </c>
      <c r="C38" s="94">
        <v>8000</v>
      </c>
    </row>
    <row r="39" spans="1:3">
      <c r="A39" s="96">
        <v>35</v>
      </c>
      <c r="B39" s="76" t="s">
        <v>245</v>
      </c>
      <c r="C39" s="94">
        <v>8000</v>
      </c>
    </row>
    <row r="40" spans="1:3">
      <c r="A40" s="96">
        <v>36</v>
      </c>
      <c r="B40" s="76" t="s">
        <v>246</v>
      </c>
      <c r="C40" s="94">
        <v>8000</v>
      </c>
    </row>
    <row r="41" spans="1:3">
      <c r="A41" s="96">
        <v>37</v>
      </c>
      <c r="B41" s="76" t="s">
        <v>247</v>
      </c>
      <c r="C41" s="94">
        <v>8000</v>
      </c>
    </row>
    <row r="42" spans="1:3">
      <c r="A42" s="96">
        <v>38</v>
      </c>
      <c r="B42" s="76" t="s">
        <v>248</v>
      </c>
      <c r="C42" s="94">
        <v>8000</v>
      </c>
    </row>
    <row r="43" spans="1:3">
      <c r="A43" s="96">
        <v>39</v>
      </c>
      <c r="B43" s="76" t="s">
        <v>249</v>
      </c>
      <c r="C43" s="94">
        <v>8000</v>
      </c>
    </row>
    <row r="44" spans="1:3">
      <c r="A44" s="96">
        <v>40</v>
      </c>
      <c r="B44" s="76" t="s">
        <v>250</v>
      </c>
      <c r="C44" s="94">
        <v>8000</v>
      </c>
    </row>
    <row r="45" spans="1:3">
      <c r="A45" s="96">
        <v>41</v>
      </c>
      <c r="B45" s="76" t="s">
        <v>251</v>
      </c>
      <c r="C45" s="94">
        <v>7995.18</v>
      </c>
    </row>
    <row r="46" spans="1:3">
      <c r="A46" s="96">
        <v>42</v>
      </c>
      <c r="B46" s="76" t="s">
        <v>252</v>
      </c>
      <c r="C46" s="94">
        <v>7960</v>
      </c>
    </row>
    <row r="47" spans="1:3" ht="15.75" customHeight="1">
      <c r="A47" s="96">
        <v>43</v>
      </c>
      <c r="B47" s="76" t="s">
        <v>253</v>
      </c>
      <c r="C47" s="94">
        <v>7950</v>
      </c>
    </row>
    <row r="48" spans="1:3">
      <c r="A48" s="96">
        <v>44</v>
      </c>
      <c r="B48" s="76" t="s">
        <v>254</v>
      </c>
      <c r="C48" s="94">
        <v>7907.67</v>
      </c>
    </row>
    <row r="49" spans="1:3">
      <c r="A49" s="96">
        <v>45</v>
      </c>
      <c r="B49" s="76" t="s">
        <v>255</v>
      </c>
      <c r="C49" s="94">
        <v>7800</v>
      </c>
    </row>
    <row r="50" spans="1:3" ht="16.5" customHeight="1">
      <c r="A50" s="96">
        <v>46</v>
      </c>
      <c r="B50" s="76" t="s">
        <v>256</v>
      </c>
      <c r="C50" s="94">
        <v>7750</v>
      </c>
    </row>
    <row r="51" spans="1:3" ht="18.75" customHeight="1">
      <c r="A51" s="96">
        <v>47</v>
      </c>
      <c r="B51" s="76" t="s">
        <v>257</v>
      </c>
      <c r="C51" s="94">
        <v>7642</v>
      </c>
    </row>
    <row r="52" spans="1:3">
      <c r="A52" s="96">
        <v>48</v>
      </c>
      <c r="B52" s="76" t="s">
        <v>258</v>
      </c>
      <c r="C52" s="94">
        <v>7500</v>
      </c>
    </row>
    <row r="53" spans="1:3">
      <c r="A53" s="96">
        <v>49</v>
      </c>
      <c r="B53" s="76" t="s">
        <v>259</v>
      </c>
      <c r="C53" s="94">
        <v>7500</v>
      </c>
    </row>
    <row r="54" spans="1:3" ht="31.5">
      <c r="A54" s="96">
        <v>50</v>
      </c>
      <c r="B54" s="76" t="s">
        <v>260</v>
      </c>
      <c r="C54" s="94">
        <v>7500</v>
      </c>
    </row>
  </sheetData>
  <mergeCells count="2">
    <mergeCell ref="B2:C2"/>
    <mergeCell ref="A1:C1"/>
  </mergeCells>
  <printOptions horizontalCentered="1"/>
  <pageMargins left="0.11811023622047245" right="0.27559055118110237" top="0.23622047244094491" bottom="0" header="0.31496062992125984" footer="0.15748031496062992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opLeftCell="A106" zoomScaleNormal="100" zoomScaleSheetLayoutView="89" workbookViewId="0">
      <selection activeCell="A2" sqref="A2:B2"/>
    </sheetView>
  </sheetViews>
  <sheetFormatPr defaultColWidth="8.85546875" defaultRowHeight="12.75"/>
  <cols>
    <col min="1" max="1" width="61.7109375" style="38" customWidth="1"/>
    <col min="2" max="2" width="24.5703125" style="72" customWidth="1"/>
    <col min="3" max="16384" width="8.85546875" style="1"/>
  </cols>
  <sheetData>
    <row r="1" spans="1:2" ht="62.25" customHeight="1">
      <c r="A1" s="133" t="s">
        <v>314</v>
      </c>
      <c r="B1" s="133"/>
    </row>
    <row r="2" spans="1:2" ht="14.25" customHeight="1">
      <c r="A2" s="134"/>
      <c r="B2" s="134"/>
    </row>
    <row r="3" spans="1:2" ht="44.25" customHeight="1" thickBot="1">
      <c r="A3" s="39" t="s">
        <v>42</v>
      </c>
      <c r="B3" s="61" t="s">
        <v>95</v>
      </c>
    </row>
    <row r="4" spans="1:2" ht="40.5" customHeight="1" thickTop="1">
      <c r="A4" s="62" t="s">
        <v>29</v>
      </c>
      <c r="B4" s="63">
        <v>5056.4719532011695</v>
      </c>
    </row>
    <row r="5" spans="1:2" ht="15.75">
      <c r="A5" s="55" t="s">
        <v>213</v>
      </c>
      <c r="B5" s="64">
        <v>15000</v>
      </c>
    </row>
    <row r="6" spans="1:2" ht="15.75">
      <c r="A6" s="55" t="s">
        <v>231</v>
      </c>
      <c r="B6" s="64">
        <v>9000</v>
      </c>
    </row>
    <row r="7" spans="1:2" ht="15.75">
      <c r="A7" s="55" t="s">
        <v>236</v>
      </c>
      <c r="B7" s="64">
        <v>8600</v>
      </c>
    </row>
    <row r="8" spans="1:2" ht="15.75">
      <c r="A8" s="55" t="s">
        <v>242</v>
      </c>
      <c r="B8" s="64">
        <v>8000</v>
      </c>
    </row>
    <row r="9" spans="1:2" ht="15.75">
      <c r="A9" s="55" t="s">
        <v>150</v>
      </c>
      <c r="B9" s="64">
        <v>8000</v>
      </c>
    </row>
    <row r="10" spans="1:2" ht="18" customHeight="1">
      <c r="A10" s="53" t="s">
        <v>243</v>
      </c>
      <c r="B10" s="65">
        <v>8000</v>
      </c>
    </row>
    <row r="11" spans="1:2" ht="18" customHeight="1">
      <c r="A11" s="53" t="s">
        <v>256</v>
      </c>
      <c r="B11" s="65">
        <v>7750</v>
      </c>
    </row>
    <row r="12" spans="1:2" ht="15.75">
      <c r="A12" s="53" t="s">
        <v>257</v>
      </c>
      <c r="B12" s="65">
        <v>7642</v>
      </c>
    </row>
    <row r="13" spans="1:2" ht="15.75">
      <c r="A13" s="66" t="s">
        <v>262</v>
      </c>
      <c r="B13" s="67">
        <v>7475</v>
      </c>
    </row>
    <row r="14" spans="1:2" ht="16.5" thickBot="1">
      <c r="A14" s="66" t="s">
        <v>263</v>
      </c>
      <c r="B14" s="67">
        <v>7340.83</v>
      </c>
    </row>
    <row r="15" spans="1:2" ht="24" customHeight="1" thickTop="1">
      <c r="A15" s="62" t="s">
        <v>3</v>
      </c>
      <c r="B15" s="63">
        <v>5133.7119819819818</v>
      </c>
    </row>
    <row r="16" spans="1:2" ht="15.75">
      <c r="A16" s="55" t="s">
        <v>216</v>
      </c>
      <c r="B16" s="64">
        <v>12000</v>
      </c>
    </row>
    <row r="17" spans="1:2" ht="15.75">
      <c r="A17" s="55" t="s">
        <v>219</v>
      </c>
      <c r="B17" s="64">
        <v>11000</v>
      </c>
    </row>
    <row r="18" spans="1:2" ht="15.75">
      <c r="A18" s="55" t="s">
        <v>230</v>
      </c>
      <c r="B18" s="64">
        <v>9333.33</v>
      </c>
    </row>
    <row r="19" spans="1:2" ht="15.75">
      <c r="A19" s="55" t="s">
        <v>232</v>
      </c>
      <c r="B19" s="64">
        <v>9000</v>
      </c>
    </row>
    <row r="20" spans="1:2" ht="19.5" customHeight="1">
      <c r="A20" s="55" t="s">
        <v>240</v>
      </c>
      <c r="B20" s="64">
        <v>8453.83</v>
      </c>
    </row>
    <row r="21" spans="1:2" ht="17.25" customHeight="1">
      <c r="A21" s="55" t="s">
        <v>253</v>
      </c>
      <c r="B21" s="64">
        <v>7950</v>
      </c>
    </row>
    <row r="22" spans="1:2" ht="17.25" customHeight="1">
      <c r="A22" s="55" t="s">
        <v>258</v>
      </c>
      <c r="B22" s="64">
        <v>7500</v>
      </c>
    </row>
    <row r="23" spans="1:2" ht="15.75">
      <c r="A23" s="55" t="s">
        <v>264</v>
      </c>
      <c r="B23" s="64">
        <v>7300</v>
      </c>
    </row>
    <row r="24" spans="1:2" ht="15.75">
      <c r="A24" s="55" t="s">
        <v>265</v>
      </c>
      <c r="B24" s="64">
        <v>6861.5</v>
      </c>
    </row>
    <row r="25" spans="1:2" ht="15.75">
      <c r="A25" s="55" t="s">
        <v>266</v>
      </c>
      <c r="B25" s="64">
        <v>6798.75</v>
      </c>
    </row>
    <row r="26" spans="1:2" ht="15.75">
      <c r="A26" s="55" t="s">
        <v>267</v>
      </c>
      <c r="B26" s="64">
        <v>6798.75</v>
      </c>
    </row>
    <row r="27" spans="1:2" ht="24.75" customHeight="1">
      <c r="A27" s="70" t="s">
        <v>2</v>
      </c>
      <c r="B27" s="71">
        <v>4792.9253571428571</v>
      </c>
    </row>
    <row r="28" spans="1:2" ht="31.5">
      <c r="A28" s="55" t="s">
        <v>217</v>
      </c>
      <c r="B28" s="64">
        <v>12000</v>
      </c>
    </row>
    <row r="29" spans="1:2" ht="15.75">
      <c r="A29" s="55" t="s">
        <v>226</v>
      </c>
      <c r="B29" s="64">
        <v>9833.33</v>
      </c>
    </row>
    <row r="30" spans="1:2" ht="15.75">
      <c r="A30" s="55" t="s">
        <v>244</v>
      </c>
      <c r="B30" s="64">
        <v>8000</v>
      </c>
    </row>
    <row r="31" spans="1:2" ht="15.75">
      <c r="A31" s="55" t="s">
        <v>259</v>
      </c>
      <c r="B31" s="64">
        <v>7500</v>
      </c>
    </row>
    <row r="32" spans="1:2" ht="19.5" customHeight="1">
      <c r="A32" s="55" t="s">
        <v>268</v>
      </c>
      <c r="B32" s="64">
        <v>6344.67</v>
      </c>
    </row>
    <row r="33" spans="1:2" ht="15.75">
      <c r="A33" s="55" t="s">
        <v>269</v>
      </c>
      <c r="B33" s="64">
        <v>6103.29</v>
      </c>
    </row>
    <row r="34" spans="1:2" ht="15.75">
      <c r="A34" s="55" t="s">
        <v>270</v>
      </c>
      <c r="B34" s="64">
        <v>6033.75</v>
      </c>
    </row>
    <row r="35" spans="1:2" ht="15.75">
      <c r="A35" s="55" t="s">
        <v>271</v>
      </c>
      <c r="B35" s="64">
        <v>6000</v>
      </c>
    </row>
    <row r="36" spans="1:2" ht="15.75">
      <c r="A36" s="55" t="s">
        <v>272</v>
      </c>
      <c r="B36" s="64">
        <v>5200</v>
      </c>
    </row>
    <row r="37" spans="1:2" ht="16.5" thickBot="1">
      <c r="A37" s="55" t="s">
        <v>273</v>
      </c>
      <c r="B37" s="64">
        <v>5157.67</v>
      </c>
    </row>
    <row r="38" spans="1:2" ht="36.75" customHeight="1" thickTop="1">
      <c r="A38" s="62" t="s">
        <v>1</v>
      </c>
      <c r="B38" s="63">
        <v>4579.2454741379306</v>
      </c>
    </row>
    <row r="39" spans="1:2" ht="15.75">
      <c r="A39" s="58" t="s">
        <v>274</v>
      </c>
      <c r="B39" s="64">
        <v>6000</v>
      </c>
    </row>
    <row r="40" spans="1:2" ht="15.75">
      <c r="A40" s="58" t="s">
        <v>275</v>
      </c>
      <c r="B40" s="64">
        <v>5750</v>
      </c>
    </row>
    <row r="41" spans="1:2" ht="15.75">
      <c r="A41" s="58" t="s">
        <v>276</v>
      </c>
      <c r="B41" s="64">
        <v>4750</v>
      </c>
    </row>
    <row r="42" spans="1:2" ht="15.75">
      <c r="A42" s="58" t="s">
        <v>277</v>
      </c>
      <c r="B42" s="64">
        <v>4546.67</v>
      </c>
    </row>
    <row r="43" spans="1:2" ht="15.75">
      <c r="A43" s="58" t="s">
        <v>278</v>
      </c>
      <c r="B43" s="64">
        <v>4514.43</v>
      </c>
    </row>
    <row r="44" spans="1:2" ht="15.75">
      <c r="A44" s="58" t="s">
        <v>279</v>
      </c>
      <c r="B44" s="64">
        <v>4500</v>
      </c>
    </row>
    <row r="45" spans="1:2" ht="15.75">
      <c r="A45" s="58" t="s">
        <v>280</v>
      </c>
      <c r="B45" s="64">
        <v>4311.5</v>
      </c>
    </row>
    <row r="46" spans="1:2" ht="15.75">
      <c r="A46" s="58" t="s">
        <v>281</v>
      </c>
      <c r="B46" s="64">
        <v>4300</v>
      </c>
    </row>
    <row r="47" spans="1:2" ht="15.75">
      <c r="A47" s="53" t="s">
        <v>282</v>
      </c>
      <c r="B47" s="64">
        <v>4281.8599999999997</v>
      </c>
    </row>
    <row r="48" spans="1:2" ht="15.75">
      <c r="A48" s="58" t="s">
        <v>283</v>
      </c>
      <c r="B48" s="64">
        <v>4263.2700000000004</v>
      </c>
    </row>
    <row r="49" spans="1:2" ht="16.5" thickBot="1">
      <c r="A49" s="69" t="s">
        <v>284</v>
      </c>
      <c r="B49" s="68">
        <v>4100</v>
      </c>
    </row>
    <row r="50" spans="1:2" ht="31.5" customHeight="1" thickTop="1">
      <c r="A50" s="62" t="s">
        <v>5</v>
      </c>
      <c r="B50" s="63">
        <v>4273.1719047619044</v>
      </c>
    </row>
    <row r="51" spans="1:2" ht="15.75">
      <c r="A51" s="57" t="s">
        <v>285</v>
      </c>
      <c r="B51" s="64">
        <v>7420</v>
      </c>
    </row>
    <row r="52" spans="1:2" ht="15.75">
      <c r="A52" s="57" t="s">
        <v>286</v>
      </c>
      <c r="B52" s="64">
        <v>7000</v>
      </c>
    </row>
    <row r="53" spans="1:2" ht="15.75">
      <c r="A53" s="57" t="s">
        <v>287</v>
      </c>
      <c r="B53" s="64">
        <v>5907.67</v>
      </c>
    </row>
    <row r="54" spans="1:2" ht="15.75">
      <c r="A54" s="57" t="s">
        <v>288</v>
      </c>
      <c r="B54" s="64">
        <v>5100</v>
      </c>
    </row>
    <row r="55" spans="1:2" ht="15.75">
      <c r="A55" s="57" t="s">
        <v>289</v>
      </c>
      <c r="B55" s="64">
        <v>4570.91</v>
      </c>
    </row>
    <row r="56" spans="1:2" ht="15.75">
      <c r="A56" s="57" t="s">
        <v>290</v>
      </c>
      <c r="B56" s="64">
        <v>4503.33</v>
      </c>
    </row>
    <row r="57" spans="1:2" ht="15.75">
      <c r="A57" s="57" t="s">
        <v>291</v>
      </c>
      <c r="B57" s="64">
        <v>4445.5</v>
      </c>
    </row>
    <row r="58" spans="1:2" ht="15.75">
      <c r="A58" s="57" t="s">
        <v>292</v>
      </c>
      <c r="B58" s="64">
        <v>4420.82</v>
      </c>
    </row>
    <row r="59" spans="1:2" ht="15.75">
      <c r="A59" s="57" t="s">
        <v>293</v>
      </c>
      <c r="B59" s="64">
        <v>4391.79</v>
      </c>
    </row>
    <row r="60" spans="1:2" ht="15.75">
      <c r="A60" s="77" t="s">
        <v>294</v>
      </c>
      <c r="B60" s="78">
        <v>4200</v>
      </c>
    </row>
    <row r="61" spans="1:2" ht="15.75">
      <c r="A61" s="77" t="s">
        <v>295</v>
      </c>
      <c r="B61" s="78">
        <v>4178.25</v>
      </c>
    </row>
    <row r="62" spans="1:2" ht="65.25" customHeight="1">
      <c r="A62" s="70" t="s">
        <v>30</v>
      </c>
      <c r="B62" s="71">
        <v>4347.7385020242909</v>
      </c>
    </row>
    <row r="63" spans="1:2" ht="15.75">
      <c r="A63" s="55" t="s">
        <v>296</v>
      </c>
      <c r="B63" s="64">
        <v>6574.33</v>
      </c>
    </row>
    <row r="64" spans="1:2" ht="15.75">
      <c r="A64" s="55" t="s">
        <v>297</v>
      </c>
      <c r="B64" s="64">
        <v>5944.6</v>
      </c>
    </row>
    <row r="65" spans="1:2" ht="15.75">
      <c r="A65" s="55" t="s">
        <v>151</v>
      </c>
      <c r="B65" s="64">
        <v>5750</v>
      </c>
    </row>
    <row r="66" spans="1:2" ht="15.75">
      <c r="A66" s="55" t="s">
        <v>298</v>
      </c>
      <c r="B66" s="64">
        <v>4774.33</v>
      </c>
    </row>
    <row r="67" spans="1:2" ht="19.5" customHeight="1">
      <c r="A67" s="55" t="s">
        <v>299</v>
      </c>
      <c r="B67" s="64">
        <v>4000</v>
      </c>
    </row>
    <row r="68" spans="1:2" ht="15.75">
      <c r="A68" s="55" t="s">
        <v>91</v>
      </c>
      <c r="B68" s="64">
        <v>3900</v>
      </c>
    </row>
    <row r="69" spans="1:2" ht="15.75">
      <c r="A69" s="55" t="s">
        <v>300</v>
      </c>
      <c r="B69" s="64">
        <v>3833.8</v>
      </c>
    </row>
    <row r="70" spans="1:2" ht="15.75">
      <c r="A70" s="53" t="s">
        <v>301</v>
      </c>
      <c r="B70" s="65">
        <v>3800</v>
      </c>
    </row>
    <row r="71" spans="1:2" ht="15.75">
      <c r="A71" s="55" t="s">
        <v>302</v>
      </c>
      <c r="B71" s="64">
        <v>3730</v>
      </c>
    </row>
    <row r="72" spans="1:2" ht="21.75" customHeight="1">
      <c r="A72" s="55" t="s">
        <v>303</v>
      </c>
      <c r="B72" s="64">
        <v>3723</v>
      </c>
    </row>
    <row r="73" spans="1:2" ht="36" customHeight="1">
      <c r="A73" s="70" t="s">
        <v>6</v>
      </c>
      <c r="B73" s="71">
        <v>4721.6421428571421</v>
      </c>
    </row>
    <row r="74" spans="1:2" ht="15.75">
      <c r="A74" s="55" t="s">
        <v>218</v>
      </c>
      <c r="B74" s="64">
        <v>11533.33</v>
      </c>
    </row>
    <row r="75" spans="1:2" ht="15.75">
      <c r="A75" s="55" t="s">
        <v>220</v>
      </c>
      <c r="B75" s="64">
        <v>10017.17</v>
      </c>
    </row>
    <row r="76" spans="1:2" ht="15.75">
      <c r="A76" s="55" t="s">
        <v>221</v>
      </c>
      <c r="B76" s="64">
        <v>10000</v>
      </c>
    </row>
    <row r="77" spans="1:2" ht="15.75">
      <c r="A77" s="55" t="s">
        <v>222</v>
      </c>
      <c r="B77" s="64">
        <v>10000</v>
      </c>
    </row>
    <row r="78" spans="1:2" ht="15.75">
      <c r="A78" s="55" t="s">
        <v>223</v>
      </c>
      <c r="B78" s="64">
        <v>10000</v>
      </c>
    </row>
    <row r="79" spans="1:2" ht="30.75" customHeight="1">
      <c r="A79" s="55" t="s">
        <v>227</v>
      </c>
      <c r="B79" s="64">
        <v>9636.36</v>
      </c>
    </row>
    <row r="80" spans="1:2" ht="31.5">
      <c r="A80" s="55" t="s">
        <v>156</v>
      </c>
      <c r="B80" s="64">
        <v>9500</v>
      </c>
    </row>
    <row r="81" spans="1:2" ht="15.75">
      <c r="A81" s="55" t="s">
        <v>229</v>
      </c>
      <c r="B81" s="64">
        <v>9350</v>
      </c>
    </row>
    <row r="82" spans="1:2" ht="15.75">
      <c r="A82" s="55" t="s">
        <v>233</v>
      </c>
      <c r="B82" s="64">
        <v>9000</v>
      </c>
    </row>
    <row r="83" spans="1:2" ht="15.75">
      <c r="A83" s="55" t="s">
        <v>237</v>
      </c>
      <c r="B83" s="64">
        <v>8500</v>
      </c>
    </row>
    <row r="84" spans="1:2" ht="15.75">
      <c r="A84" s="55" t="s">
        <v>239</v>
      </c>
      <c r="B84" s="64">
        <v>8467.59</v>
      </c>
    </row>
    <row r="85" spans="1:2" ht="15.75">
      <c r="A85" s="55" t="s">
        <v>245</v>
      </c>
      <c r="B85" s="64">
        <v>8000</v>
      </c>
    </row>
    <row r="86" spans="1:2" ht="15.75">
      <c r="A86" s="55" t="s">
        <v>246</v>
      </c>
      <c r="B86" s="64">
        <v>8000</v>
      </c>
    </row>
    <row r="87" spans="1:2" ht="78" customHeight="1">
      <c r="A87" s="70" t="s">
        <v>7</v>
      </c>
      <c r="B87" s="71">
        <v>5413.8162134502927</v>
      </c>
    </row>
    <row r="88" spans="1:2" ht="21" customHeight="1">
      <c r="A88" s="58" t="s">
        <v>214</v>
      </c>
      <c r="B88" s="65">
        <v>15000</v>
      </c>
    </row>
    <row r="89" spans="1:2" ht="19.5" customHeight="1">
      <c r="A89" s="58" t="s">
        <v>215</v>
      </c>
      <c r="B89" s="65">
        <v>15000</v>
      </c>
    </row>
    <row r="90" spans="1:2" ht="32.25" customHeight="1">
      <c r="A90" s="58" t="s">
        <v>224</v>
      </c>
      <c r="B90" s="65">
        <v>10000</v>
      </c>
    </row>
    <row r="91" spans="1:2" ht="19.5" customHeight="1">
      <c r="A91" s="58" t="s">
        <v>225</v>
      </c>
      <c r="B91" s="65">
        <v>10000</v>
      </c>
    </row>
    <row r="92" spans="1:2" ht="19.5" customHeight="1">
      <c r="A92" s="58" t="s">
        <v>228</v>
      </c>
      <c r="B92" s="65">
        <v>9500</v>
      </c>
    </row>
    <row r="93" spans="1:2" ht="19.5" customHeight="1">
      <c r="A93" s="58" t="s">
        <v>234</v>
      </c>
      <c r="B93" s="65">
        <v>9000</v>
      </c>
    </row>
    <row r="94" spans="1:2" ht="19.5" customHeight="1">
      <c r="A94" s="58" t="s">
        <v>235</v>
      </c>
      <c r="B94" s="65">
        <v>9000</v>
      </c>
    </row>
    <row r="95" spans="1:2" ht="19.5" customHeight="1">
      <c r="A95" s="58" t="s">
        <v>238</v>
      </c>
      <c r="B95" s="65">
        <v>8500</v>
      </c>
    </row>
    <row r="96" spans="1:2" ht="19.5" customHeight="1">
      <c r="A96" s="58" t="s">
        <v>241</v>
      </c>
      <c r="B96" s="65">
        <v>8406</v>
      </c>
    </row>
    <row r="97" spans="1:2" ht="19.5" customHeight="1">
      <c r="A97" s="58" t="s">
        <v>247</v>
      </c>
      <c r="B97" s="65">
        <v>8000</v>
      </c>
    </row>
    <row r="98" spans="1:2" ht="19.5" customHeight="1">
      <c r="A98" s="58" t="s">
        <v>248</v>
      </c>
      <c r="B98" s="65">
        <v>8000</v>
      </c>
    </row>
    <row r="99" spans="1:2" ht="19.5" customHeight="1">
      <c r="A99" s="58" t="s">
        <v>249</v>
      </c>
      <c r="B99" s="65">
        <v>8000</v>
      </c>
    </row>
    <row r="100" spans="1:2" ht="19.5" customHeight="1">
      <c r="A100" s="58" t="s">
        <v>250</v>
      </c>
      <c r="B100" s="65">
        <v>8000</v>
      </c>
    </row>
    <row r="101" spans="1:2" ht="35.25" customHeight="1">
      <c r="A101" s="70" t="s">
        <v>4</v>
      </c>
      <c r="B101" s="71">
        <v>4253.3422044728441</v>
      </c>
    </row>
    <row r="102" spans="1:2" ht="15.75">
      <c r="A102" s="53" t="s">
        <v>304</v>
      </c>
      <c r="B102" s="65">
        <v>5103.38</v>
      </c>
    </row>
    <row r="103" spans="1:2" ht="15.75">
      <c r="A103" s="53" t="s">
        <v>305</v>
      </c>
      <c r="B103" s="65">
        <v>5000</v>
      </c>
    </row>
    <row r="104" spans="1:2" ht="18.75" customHeight="1">
      <c r="A104" s="53" t="s">
        <v>306</v>
      </c>
      <c r="B104" s="65">
        <v>5000</v>
      </c>
    </row>
    <row r="105" spans="1:2" ht="15.75">
      <c r="A105" s="53" t="s">
        <v>307</v>
      </c>
      <c r="B105" s="65">
        <v>4861.5</v>
      </c>
    </row>
    <row r="106" spans="1:2" ht="17.25" customHeight="1">
      <c r="A106" s="53" t="s">
        <v>308</v>
      </c>
      <c r="B106" s="65">
        <v>4767.05</v>
      </c>
    </row>
    <row r="107" spans="1:2" ht="15.75">
      <c r="A107" s="53" t="s">
        <v>309</v>
      </c>
      <c r="B107" s="65">
        <v>4680</v>
      </c>
    </row>
    <row r="108" spans="1:2" ht="18" customHeight="1">
      <c r="A108" s="53" t="s">
        <v>310</v>
      </c>
      <c r="B108" s="65">
        <v>4450</v>
      </c>
    </row>
    <row r="109" spans="1:2" ht="15.75">
      <c r="A109" s="53" t="s">
        <v>311</v>
      </c>
      <c r="B109" s="65">
        <v>4389.63</v>
      </c>
    </row>
    <row r="110" spans="1:2" ht="15.75">
      <c r="A110" s="53" t="s">
        <v>312</v>
      </c>
      <c r="B110" s="65">
        <v>4379.1099999999997</v>
      </c>
    </row>
    <row r="111" spans="1:2" ht="15.75">
      <c r="A111" s="53" t="s">
        <v>313</v>
      </c>
      <c r="B111" s="65">
        <v>4361.5</v>
      </c>
    </row>
  </sheetData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paperSize="9" scale="94" orientation="portrait" r:id="rId1"/>
  <rowBreaks count="2" manualBreakCount="2">
    <brk id="37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70" workbookViewId="0">
      <selection activeCell="E4" sqref="E4:F4"/>
    </sheetView>
  </sheetViews>
  <sheetFormatPr defaultColWidth="8.85546875" defaultRowHeight="18.75"/>
  <cols>
    <col min="1" max="1" width="41" style="6" customWidth="1"/>
    <col min="2" max="2" width="11.28515625" style="6" customWidth="1"/>
    <col min="3" max="3" width="10.8554687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578125" style="6" customWidth="1"/>
    <col min="8" max="8" width="8.85546875" style="6"/>
    <col min="9" max="9" width="11.85546875" style="27" customWidth="1"/>
    <col min="10" max="10" width="9.28515625" style="6" bestFit="1" customWidth="1"/>
    <col min="11" max="16384" width="8.85546875" style="6"/>
  </cols>
  <sheetData>
    <row r="1" spans="1:11" s="2" customFormat="1" ht="22.5" customHeight="1">
      <c r="A1" s="117" t="s">
        <v>134</v>
      </c>
      <c r="B1" s="117"/>
      <c r="C1" s="117"/>
      <c r="D1" s="117"/>
      <c r="E1" s="117"/>
      <c r="F1" s="117"/>
      <c r="G1" s="117"/>
      <c r="I1" s="26"/>
    </row>
    <row r="2" spans="1:11" s="2" customFormat="1" ht="22.5" customHeight="1">
      <c r="A2" s="135" t="s">
        <v>37</v>
      </c>
      <c r="B2" s="135"/>
      <c r="C2" s="135"/>
      <c r="D2" s="135"/>
      <c r="E2" s="135"/>
      <c r="F2" s="135"/>
      <c r="G2" s="135"/>
      <c r="I2" s="26"/>
    </row>
    <row r="3" spans="1:11" s="4" customFormat="1" ht="33" customHeight="1">
      <c r="A3" s="3"/>
      <c r="B3" s="3"/>
      <c r="C3" s="3"/>
      <c r="D3" s="3"/>
      <c r="E3" s="3"/>
      <c r="F3" s="3"/>
      <c r="I3" s="27"/>
    </row>
    <row r="4" spans="1:11" s="4" customFormat="1" ht="16.5" customHeight="1">
      <c r="A4" s="114"/>
      <c r="B4" s="116" t="s">
        <v>157</v>
      </c>
      <c r="C4" s="116"/>
      <c r="D4" s="136" t="s">
        <v>31</v>
      </c>
      <c r="E4" s="116" t="s">
        <v>158</v>
      </c>
      <c r="F4" s="116"/>
      <c r="G4" s="115" t="s">
        <v>31</v>
      </c>
      <c r="I4" s="27"/>
    </row>
    <row r="5" spans="1:11" s="4" customFormat="1" ht="66.75" customHeight="1">
      <c r="A5" s="114"/>
      <c r="B5" s="83" t="s">
        <v>140</v>
      </c>
      <c r="C5" s="83" t="s">
        <v>138</v>
      </c>
      <c r="D5" s="136"/>
      <c r="E5" s="89" t="s">
        <v>140</v>
      </c>
      <c r="F5" s="89" t="s">
        <v>138</v>
      </c>
      <c r="G5" s="115"/>
      <c r="I5" s="27"/>
    </row>
    <row r="6" spans="1:11" s="4" customFormat="1" ht="28.5" customHeight="1">
      <c r="A6" s="86" t="s">
        <v>32</v>
      </c>
      <c r="B6" s="19">
        <v>24158</v>
      </c>
      <c r="C6" s="19">
        <v>21353</v>
      </c>
      <c r="D6" s="35">
        <f>ROUND(C6/B6*100,1)</f>
        <v>88.4</v>
      </c>
      <c r="E6" s="102">
        <v>8195</v>
      </c>
      <c r="F6" s="102">
        <v>7816</v>
      </c>
      <c r="G6" s="90">
        <f>ROUND(F6/E6*100,1)</f>
        <v>95.4</v>
      </c>
      <c r="I6" s="27"/>
    </row>
    <row r="7" spans="1:11" s="5" customFormat="1" ht="31.5" customHeight="1">
      <c r="A7" s="84" t="s">
        <v>38</v>
      </c>
      <c r="B7" s="91">
        <f>SUM(B9:B27)</f>
        <v>20503</v>
      </c>
      <c r="C7" s="91">
        <f>SUM(C9:C27)</f>
        <v>18116</v>
      </c>
      <c r="D7" s="35">
        <f t="shared" ref="D7:D27" si="0">ROUND(C7/B7*100,1)</f>
        <v>88.4</v>
      </c>
      <c r="E7" s="103">
        <f>SUM(E9:E27)</f>
        <v>7231</v>
      </c>
      <c r="F7" s="103">
        <f>SUM(F9:F27)</f>
        <v>6725</v>
      </c>
      <c r="G7" s="90">
        <f t="shared" ref="G7:G27" si="1">ROUND(F7/E7*100,1)</f>
        <v>93</v>
      </c>
      <c r="I7" s="27"/>
      <c r="J7" s="28"/>
    </row>
    <row r="8" spans="1:11" s="5" customFormat="1" ht="32.25" customHeight="1">
      <c r="A8" s="99" t="s">
        <v>9</v>
      </c>
      <c r="B8" s="91"/>
      <c r="C8" s="34"/>
      <c r="D8" s="35"/>
      <c r="E8" s="36"/>
      <c r="F8" s="103"/>
      <c r="G8" s="90"/>
      <c r="I8" s="27"/>
      <c r="J8" s="28"/>
    </row>
    <row r="9" spans="1:11" ht="42" customHeight="1">
      <c r="A9" s="85" t="s">
        <v>10</v>
      </c>
      <c r="B9" s="108">
        <v>4019</v>
      </c>
      <c r="C9" s="21">
        <v>3469</v>
      </c>
      <c r="D9" s="109">
        <f t="shared" si="0"/>
        <v>86.3</v>
      </c>
      <c r="E9" s="108">
        <v>775</v>
      </c>
      <c r="F9" s="21">
        <v>638</v>
      </c>
      <c r="G9" s="90">
        <f t="shared" si="1"/>
        <v>82.3</v>
      </c>
      <c r="H9" s="18"/>
      <c r="I9" s="29"/>
      <c r="J9" s="28"/>
    </row>
    <row r="10" spans="1:11" ht="39" customHeight="1">
      <c r="A10" s="85" t="s">
        <v>11</v>
      </c>
      <c r="B10" s="30">
        <v>175</v>
      </c>
      <c r="C10" s="21">
        <v>200</v>
      </c>
      <c r="D10" s="35">
        <f t="shared" si="0"/>
        <v>114.3</v>
      </c>
      <c r="E10" s="104">
        <v>20</v>
      </c>
      <c r="F10" s="105">
        <v>41</v>
      </c>
      <c r="G10" s="90">
        <f t="shared" si="1"/>
        <v>205</v>
      </c>
      <c r="I10" s="29"/>
      <c r="J10" s="28"/>
    </row>
    <row r="11" spans="1:11" s="13" customFormat="1" ht="28.5" customHeight="1">
      <c r="A11" s="85" t="s">
        <v>12</v>
      </c>
      <c r="B11" s="30">
        <v>2688</v>
      </c>
      <c r="C11" s="21">
        <v>2513</v>
      </c>
      <c r="D11" s="35">
        <f t="shared" si="0"/>
        <v>93.5</v>
      </c>
      <c r="E11" s="104">
        <v>896</v>
      </c>
      <c r="F11" s="105">
        <v>795</v>
      </c>
      <c r="G11" s="90">
        <f t="shared" si="1"/>
        <v>88.7</v>
      </c>
      <c r="I11" s="29"/>
      <c r="J11" s="28"/>
      <c r="K11" s="6"/>
    </row>
    <row r="12" spans="1:11" ht="42" customHeight="1">
      <c r="A12" s="85" t="s">
        <v>13</v>
      </c>
      <c r="B12" s="30">
        <v>480</v>
      </c>
      <c r="C12" s="21">
        <v>292</v>
      </c>
      <c r="D12" s="35">
        <f t="shared" si="0"/>
        <v>60.8</v>
      </c>
      <c r="E12" s="104">
        <v>202</v>
      </c>
      <c r="F12" s="105">
        <v>180</v>
      </c>
      <c r="G12" s="90">
        <f t="shared" si="1"/>
        <v>89.1</v>
      </c>
      <c r="I12" s="29"/>
      <c r="J12" s="28"/>
    </row>
    <row r="13" spans="1:11" ht="42" customHeight="1">
      <c r="A13" s="85" t="s">
        <v>14</v>
      </c>
      <c r="B13" s="30">
        <v>213</v>
      </c>
      <c r="C13" s="21">
        <v>185</v>
      </c>
      <c r="D13" s="35">
        <f t="shared" si="0"/>
        <v>86.9</v>
      </c>
      <c r="E13" s="104">
        <v>82</v>
      </c>
      <c r="F13" s="105">
        <v>77</v>
      </c>
      <c r="G13" s="90">
        <f t="shared" si="1"/>
        <v>93.9</v>
      </c>
      <c r="I13" s="29"/>
      <c r="J13" s="28"/>
    </row>
    <row r="14" spans="1:11" ht="30.75" customHeight="1">
      <c r="A14" s="85" t="s">
        <v>15</v>
      </c>
      <c r="B14" s="30">
        <v>590</v>
      </c>
      <c r="C14" s="21">
        <v>560</v>
      </c>
      <c r="D14" s="35">
        <f t="shared" si="0"/>
        <v>94.9</v>
      </c>
      <c r="E14" s="104">
        <v>209</v>
      </c>
      <c r="F14" s="105">
        <v>205</v>
      </c>
      <c r="G14" s="90">
        <f t="shared" si="1"/>
        <v>98.1</v>
      </c>
      <c r="I14" s="29"/>
      <c r="J14" s="28"/>
    </row>
    <row r="15" spans="1:11" ht="41.25" customHeight="1">
      <c r="A15" s="85" t="s">
        <v>16</v>
      </c>
      <c r="B15" s="30">
        <v>3345</v>
      </c>
      <c r="C15" s="21">
        <v>3335</v>
      </c>
      <c r="D15" s="35">
        <f t="shared" si="0"/>
        <v>99.7</v>
      </c>
      <c r="E15" s="104">
        <v>1158</v>
      </c>
      <c r="F15" s="105">
        <v>1228</v>
      </c>
      <c r="G15" s="90">
        <f t="shared" si="1"/>
        <v>106</v>
      </c>
      <c r="I15" s="29"/>
      <c r="J15" s="28"/>
    </row>
    <row r="16" spans="1:11" ht="41.25" customHeight="1">
      <c r="A16" s="85" t="s">
        <v>17</v>
      </c>
      <c r="B16" s="30">
        <v>629</v>
      </c>
      <c r="C16" s="21">
        <v>703</v>
      </c>
      <c r="D16" s="35">
        <f t="shared" si="0"/>
        <v>111.8</v>
      </c>
      <c r="E16" s="104">
        <v>218</v>
      </c>
      <c r="F16" s="105">
        <v>266</v>
      </c>
      <c r="G16" s="90">
        <f t="shared" si="1"/>
        <v>122</v>
      </c>
      <c r="I16" s="29"/>
      <c r="J16" s="28"/>
    </row>
    <row r="17" spans="1:10" ht="41.25" customHeight="1">
      <c r="A17" s="85" t="s">
        <v>18</v>
      </c>
      <c r="B17" s="30">
        <v>316</v>
      </c>
      <c r="C17" s="21">
        <v>298</v>
      </c>
      <c r="D17" s="35">
        <f t="shared" si="0"/>
        <v>94.3</v>
      </c>
      <c r="E17" s="104">
        <v>121</v>
      </c>
      <c r="F17" s="105">
        <v>119</v>
      </c>
      <c r="G17" s="90">
        <f t="shared" si="1"/>
        <v>98.3</v>
      </c>
      <c r="I17" s="29"/>
      <c r="J17" s="28"/>
    </row>
    <row r="18" spans="1:10" ht="28.5" customHeight="1">
      <c r="A18" s="85" t="s">
        <v>19</v>
      </c>
      <c r="B18" s="30">
        <v>248</v>
      </c>
      <c r="C18" s="21">
        <v>219</v>
      </c>
      <c r="D18" s="35">
        <f t="shared" si="0"/>
        <v>88.3</v>
      </c>
      <c r="E18" s="104">
        <v>94</v>
      </c>
      <c r="F18" s="105">
        <v>88</v>
      </c>
      <c r="G18" s="90">
        <f t="shared" si="1"/>
        <v>93.6</v>
      </c>
      <c r="I18" s="29"/>
      <c r="J18" s="28"/>
    </row>
    <row r="19" spans="1:10" ht="30.75" customHeight="1">
      <c r="A19" s="85" t="s">
        <v>20</v>
      </c>
      <c r="B19" s="30">
        <v>509</v>
      </c>
      <c r="C19" s="21">
        <v>384</v>
      </c>
      <c r="D19" s="35">
        <f t="shared" si="0"/>
        <v>75.400000000000006</v>
      </c>
      <c r="E19" s="104">
        <v>209</v>
      </c>
      <c r="F19" s="105">
        <v>125</v>
      </c>
      <c r="G19" s="90">
        <f t="shared" si="1"/>
        <v>59.8</v>
      </c>
      <c r="I19" s="29"/>
      <c r="J19" s="28"/>
    </row>
    <row r="20" spans="1:10" ht="30.75" customHeight="1">
      <c r="A20" s="85" t="s">
        <v>21</v>
      </c>
      <c r="B20" s="30">
        <v>680</v>
      </c>
      <c r="C20" s="21">
        <v>110</v>
      </c>
      <c r="D20" s="35">
        <f t="shared" si="0"/>
        <v>16.2</v>
      </c>
      <c r="E20" s="104">
        <v>203</v>
      </c>
      <c r="F20" s="105">
        <v>36</v>
      </c>
      <c r="G20" s="90">
        <f t="shared" si="1"/>
        <v>17.7</v>
      </c>
      <c r="I20" s="29"/>
      <c r="J20" s="28"/>
    </row>
    <row r="21" spans="1:10" ht="39" customHeight="1">
      <c r="A21" s="85" t="s">
        <v>22</v>
      </c>
      <c r="B21" s="30">
        <v>204</v>
      </c>
      <c r="C21" s="21">
        <v>199</v>
      </c>
      <c r="D21" s="35">
        <f t="shared" si="0"/>
        <v>97.5</v>
      </c>
      <c r="E21" s="104">
        <v>70</v>
      </c>
      <c r="F21" s="105">
        <v>89</v>
      </c>
      <c r="G21" s="90">
        <f t="shared" si="1"/>
        <v>127.1</v>
      </c>
      <c r="I21" s="29"/>
      <c r="J21" s="28"/>
    </row>
    <row r="22" spans="1:10" ht="39.75" customHeight="1">
      <c r="A22" s="85" t="s">
        <v>23</v>
      </c>
      <c r="B22" s="30">
        <v>335</v>
      </c>
      <c r="C22" s="21">
        <v>279</v>
      </c>
      <c r="D22" s="35">
        <f t="shared" si="0"/>
        <v>83.3</v>
      </c>
      <c r="E22" s="104">
        <v>130</v>
      </c>
      <c r="F22" s="105">
        <v>91</v>
      </c>
      <c r="G22" s="90">
        <f t="shared" si="1"/>
        <v>70</v>
      </c>
      <c r="I22" s="29"/>
      <c r="J22" s="28"/>
    </row>
    <row r="23" spans="1:10" ht="44.25" customHeight="1">
      <c r="A23" s="85" t="s">
        <v>24</v>
      </c>
      <c r="B23" s="30">
        <v>4338</v>
      </c>
      <c r="C23" s="21">
        <v>3371</v>
      </c>
      <c r="D23" s="35">
        <f t="shared" si="0"/>
        <v>77.7</v>
      </c>
      <c r="E23" s="104">
        <v>1975</v>
      </c>
      <c r="F23" s="105">
        <v>1704</v>
      </c>
      <c r="G23" s="90">
        <f t="shared" si="1"/>
        <v>86.3</v>
      </c>
      <c r="I23" s="29"/>
      <c r="J23" s="28"/>
    </row>
    <row r="24" spans="1:10" ht="31.5" customHeight="1">
      <c r="A24" s="85" t="s">
        <v>25</v>
      </c>
      <c r="B24" s="30">
        <v>768</v>
      </c>
      <c r="C24" s="21">
        <v>826</v>
      </c>
      <c r="D24" s="35">
        <f t="shared" si="0"/>
        <v>107.6</v>
      </c>
      <c r="E24" s="104">
        <v>420</v>
      </c>
      <c r="F24" s="105">
        <v>464</v>
      </c>
      <c r="G24" s="90">
        <f t="shared" si="1"/>
        <v>110.5</v>
      </c>
      <c r="I24" s="29"/>
      <c r="J24" s="28"/>
    </row>
    <row r="25" spans="1:10" ht="42" customHeight="1">
      <c r="A25" s="85" t="s">
        <v>26</v>
      </c>
      <c r="B25" s="30">
        <v>677</v>
      </c>
      <c r="C25" s="21">
        <v>887</v>
      </c>
      <c r="D25" s="35">
        <f t="shared" si="0"/>
        <v>131</v>
      </c>
      <c r="E25" s="104">
        <v>328</v>
      </c>
      <c r="F25" s="105">
        <v>460</v>
      </c>
      <c r="G25" s="90">
        <f t="shared" si="1"/>
        <v>140.19999999999999</v>
      </c>
      <c r="I25" s="29"/>
      <c r="J25" s="28"/>
    </row>
    <row r="26" spans="1:10" ht="42" customHeight="1">
      <c r="A26" s="85" t="s">
        <v>27</v>
      </c>
      <c r="B26" s="30">
        <v>85</v>
      </c>
      <c r="C26" s="21">
        <v>92</v>
      </c>
      <c r="D26" s="35">
        <f t="shared" si="0"/>
        <v>108.2</v>
      </c>
      <c r="E26" s="104">
        <v>26</v>
      </c>
      <c r="F26" s="105">
        <v>48</v>
      </c>
      <c r="G26" s="90">
        <f t="shared" si="1"/>
        <v>184.6</v>
      </c>
      <c r="I26" s="29"/>
      <c r="J26" s="28"/>
    </row>
    <row r="27" spans="1:10" ht="29.25" customHeight="1">
      <c r="A27" s="85" t="s">
        <v>28</v>
      </c>
      <c r="B27" s="30">
        <v>204</v>
      </c>
      <c r="C27" s="21">
        <v>194</v>
      </c>
      <c r="D27" s="35">
        <f t="shared" si="0"/>
        <v>95.1</v>
      </c>
      <c r="E27" s="104">
        <v>95</v>
      </c>
      <c r="F27" s="105">
        <v>71</v>
      </c>
      <c r="G27" s="90">
        <f t="shared" si="1"/>
        <v>74.7</v>
      </c>
      <c r="I27" s="29"/>
      <c r="J27" s="28"/>
    </row>
    <row r="28" spans="1:10">
      <c r="A28" s="7"/>
      <c r="B28" s="12"/>
      <c r="F28" s="31"/>
      <c r="I28" s="6"/>
    </row>
    <row r="29" spans="1:10">
      <c r="A29" s="7"/>
      <c r="B29" s="7"/>
      <c r="F29" s="27"/>
      <c r="I29" s="6"/>
    </row>
  </sheetData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3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70" zoomScaleNormal="75" workbookViewId="0">
      <selection sqref="A1:G1"/>
    </sheetView>
  </sheetViews>
  <sheetFormatPr defaultColWidth="8.85546875" defaultRowHeight="12.75"/>
  <cols>
    <col min="1" max="1" width="51.5703125" style="6" customWidth="1"/>
    <col min="2" max="2" width="14.42578125" style="6" customWidth="1"/>
    <col min="3" max="3" width="15.5703125" style="6" customWidth="1"/>
    <col min="4" max="4" width="13.7109375" style="6" customWidth="1"/>
    <col min="5" max="5" width="15.140625" style="6" customWidth="1"/>
    <col min="6" max="6" width="15" style="6" customWidth="1"/>
    <col min="7" max="7" width="15.7109375" style="6" customWidth="1"/>
    <col min="8" max="16384" width="8.85546875" style="6"/>
  </cols>
  <sheetData>
    <row r="1" spans="1:9" s="2" customFormat="1" ht="22.5" customHeight="1">
      <c r="A1" s="117" t="s">
        <v>135</v>
      </c>
      <c r="B1" s="117"/>
      <c r="C1" s="117"/>
      <c r="D1" s="117"/>
      <c r="E1" s="117"/>
      <c r="F1" s="117"/>
      <c r="G1" s="117"/>
    </row>
    <row r="2" spans="1:9" s="2" customFormat="1" ht="19.5" customHeight="1">
      <c r="A2" s="113" t="s">
        <v>33</v>
      </c>
      <c r="B2" s="113"/>
      <c r="C2" s="113"/>
      <c r="D2" s="113"/>
      <c r="E2" s="113"/>
      <c r="F2" s="113"/>
      <c r="G2" s="113"/>
    </row>
    <row r="3" spans="1:9" s="4" customFormat="1" ht="20.25" customHeight="1">
      <c r="A3" s="3"/>
      <c r="B3" s="3"/>
      <c r="C3" s="3"/>
      <c r="D3" s="3"/>
      <c r="E3" s="3"/>
      <c r="F3" s="3"/>
    </row>
    <row r="4" spans="1:9" s="4" customFormat="1" ht="17.25" customHeight="1">
      <c r="A4" s="114"/>
      <c r="B4" s="116" t="s">
        <v>157</v>
      </c>
      <c r="C4" s="116"/>
      <c r="D4" s="137" t="s">
        <v>31</v>
      </c>
      <c r="E4" s="138" t="s">
        <v>158</v>
      </c>
      <c r="F4" s="139"/>
      <c r="G4" s="115" t="s">
        <v>31</v>
      </c>
    </row>
    <row r="5" spans="1:9" s="4" customFormat="1" ht="66" customHeight="1">
      <c r="A5" s="114"/>
      <c r="B5" s="89" t="s">
        <v>137</v>
      </c>
      <c r="C5" s="89" t="s">
        <v>139</v>
      </c>
      <c r="D5" s="137"/>
      <c r="E5" s="83" t="s">
        <v>137</v>
      </c>
      <c r="F5" s="83" t="s">
        <v>139</v>
      </c>
      <c r="G5" s="115"/>
    </row>
    <row r="6" spans="1:9" s="4" customFormat="1" ht="28.5" customHeight="1">
      <c r="A6" s="86" t="s">
        <v>32</v>
      </c>
      <c r="B6" s="110">
        <f>SUM(B7:B15)</f>
        <v>24158</v>
      </c>
      <c r="C6" s="110">
        <f>SUM(C7:C15)</f>
        <v>21353</v>
      </c>
      <c r="D6" s="9">
        <f>ROUND(C6/B6*100,1)</f>
        <v>88.4</v>
      </c>
      <c r="E6" s="110">
        <f>SUM(E7:E15)</f>
        <v>8195</v>
      </c>
      <c r="F6" s="110">
        <f>SUM(F7:F15)</f>
        <v>7816</v>
      </c>
      <c r="G6" s="92">
        <f>ROUND(F6/E6*100,1)</f>
        <v>95.4</v>
      </c>
      <c r="I6" s="20"/>
    </row>
    <row r="7" spans="1:9" s="5" customFormat="1" ht="45.75" customHeight="1">
      <c r="A7" s="93" t="s">
        <v>34</v>
      </c>
      <c r="B7" s="21">
        <v>3402</v>
      </c>
      <c r="C7" s="21">
        <v>2686</v>
      </c>
      <c r="D7" s="9">
        <f t="shared" ref="D7:D15" si="0">ROUND(C7/B7*100,1)</f>
        <v>79</v>
      </c>
      <c r="E7" s="22">
        <v>1190</v>
      </c>
      <c r="F7" s="21">
        <v>1031</v>
      </c>
      <c r="G7" s="92">
        <f t="shared" ref="G7:G15" si="1">ROUND(F7/E7*100,1)</f>
        <v>86.6</v>
      </c>
      <c r="H7" s="23"/>
      <c r="I7" s="20"/>
    </row>
    <row r="8" spans="1:9" s="5" customFormat="1" ht="30" customHeight="1">
      <c r="A8" s="93" t="s">
        <v>3</v>
      </c>
      <c r="B8" s="21">
        <v>2396</v>
      </c>
      <c r="C8" s="21">
        <v>2217</v>
      </c>
      <c r="D8" s="9">
        <f t="shared" si="0"/>
        <v>92.5</v>
      </c>
      <c r="E8" s="22">
        <v>852</v>
      </c>
      <c r="F8" s="21">
        <v>848</v>
      </c>
      <c r="G8" s="92">
        <f t="shared" si="1"/>
        <v>99.5</v>
      </c>
      <c r="H8" s="23"/>
      <c r="I8" s="20"/>
    </row>
    <row r="9" spans="1:9" ht="33" customHeight="1">
      <c r="A9" s="93" t="s">
        <v>2</v>
      </c>
      <c r="B9" s="24">
        <v>2511</v>
      </c>
      <c r="C9" s="21">
        <v>2283</v>
      </c>
      <c r="D9" s="9">
        <f t="shared" si="0"/>
        <v>90.9</v>
      </c>
      <c r="E9" s="22">
        <v>866</v>
      </c>
      <c r="F9" s="21">
        <v>868</v>
      </c>
      <c r="G9" s="92">
        <f t="shared" si="1"/>
        <v>100.2</v>
      </c>
      <c r="H9" s="23"/>
      <c r="I9" s="20"/>
    </row>
    <row r="10" spans="1:9" ht="28.5" customHeight="1">
      <c r="A10" s="93" t="s">
        <v>1</v>
      </c>
      <c r="B10" s="24">
        <v>1214</v>
      </c>
      <c r="C10" s="21">
        <v>1084</v>
      </c>
      <c r="D10" s="9">
        <f t="shared" si="0"/>
        <v>89.3</v>
      </c>
      <c r="E10" s="22">
        <v>433</v>
      </c>
      <c r="F10" s="21">
        <v>399</v>
      </c>
      <c r="G10" s="92">
        <f t="shared" si="1"/>
        <v>92.1</v>
      </c>
      <c r="H10" s="23"/>
      <c r="I10" s="20"/>
    </row>
    <row r="11" spans="1:9" s="13" customFormat="1" ht="31.5" customHeight="1">
      <c r="A11" s="93" t="s">
        <v>5</v>
      </c>
      <c r="B11" s="24">
        <v>3264</v>
      </c>
      <c r="C11" s="21">
        <v>2976</v>
      </c>
      <c r="D11" s="9">
        <f t="shared" si="0"/>
        <v>91.2</v>
      </c>
      <c r="E11" s="22">
        <v>1125</v>
      </c>
      <c r="F11" s="21">
        <v>1163</v>
      </c>
      <c r="G11" s="92">
        <f t="shared" si="1"/>
        <v>103.4</v>
      </c>
      <c r="H11" s="23"/>
      <c r="I11" s="20"/>
    </row>
    <row r="12" spans="1:9" ht="51.75" customHeight="1">
      <c r="A12" s="93" t="s">
        <v>30</v>
      </c>
      <c r="B12" s="24">
        <v>361</v>
      </c>
      <c r="C12" s="21">
        <v>341</v>
      </c>
      <c r="D12" s="9">
        <f t="shared" si="0"/>
        <v>94.5</v>
      </c>
      <c r="E12" s="22">
        <v>120</v>
      </c>
      <c r="F12" s="21">
        <v>116</v>
      </c>
      <c r="G12" s="92">
        <f t="shared" si="1"/>
        <v>96.7</v>
      </c>
      <c r="H12" s="23"/>
      <c r="I12" s="20"/>
    </row>
    <row r="13" spans="1:9" ht="30.75" customHeight="1">
      <c r="A13" s="93" t="s">
        <v>6</v>
      </c>
      <c r="B13" s="24">
        <v>2749</v>
      </c>
      <c r="C13" s="21">
        <v>2494</v>
      </c>
      <c r="D13" s="9">
        <f t="shared" si="0"/>
        <v>90.7</v>
      </c>
      <c r="E13" s="22">
        <v>806</v>
      </c>
      <c r="F13" s="21">
        <v>768</v>
      </c>
      <c r="G13" s="92">
        <f t="shared" si="1"/>
        <v>95.3</v>
      </c>
      <c r="H13" s="23"/>
      <c r="I13" s="20"/>
    </row>
    <row r="14" spans="1:9" ht="66.75" customHeight="1">
      <c r="A14" s="93" t="s">
        <v>7</v>
      </c>
      <c r="B14" s="24">
        <v>4585</v>
      </c>
      <c r="C14" s="21">
        <v>4224</v>
      </c>
      <c r="D14" s="9">
        <f t="shared" si="0"/>
        <v>92.1</v>
      </c>
      <c r="E14" s="22">
        <v>1673</v>
      </c>
      <c r="F14" s="21">
        <v>1663</v>
      </c>
      <c r="G14" s="92">
        <f t="shared" si="1"/>
        <v>99.4</v>
      </c>
      <c r="H14" s="23"/>
      <c r="I14" s="20"/>
    </row>
    <row r="15" spans="1:9" ht="42.75" customHeight="1">
      <c r="A15" s="93" t="s">
        <v>36</v>
      </c>
      <c r="B15" s="24">
        <v>3676</v>
      </c>
      <c r="C15" s="21">
        <v>3048</v>
      </c>
      <c r="D15" s="9">
        <f t="shared" si="0"/>
        <v>82.9</v>
      </c>
      <c r="E15" s="22">
        <v>1130</v>
      </c>
      <c r="F15" s="21">
        <v>960</v>
      </c>
      <c r="G15" s="92">
        <f t="shared" si="1"/>
        <v>85</v>
      </c>
      <c r="H15" s="23"/>
      <c r="I15" s="20"/>
    </row>
    <row r="16" spans="1:9">
      <c r="B16" s="25"/>
    </row>
    <row r="17" spans="2:2">
      <c r="B17" s="25"/>
    </row>
    <row r="18" spans="2:2">
      <c r="B18" s="25"/>
    </row>
  </sheetData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3" bottom="0.39370078740157483" header="0" footer="0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5" zoomScaleNormal="75" zoomScaleSheetLayoutView="70" workbookViewId="0">
      <selection activeCell="A4" sqref="A4:A5"/>
    </sheetView>
  </sheetViews>
  <sheetFormatPr defaultColWidth="8.85546875" defaultRowHeight="12.75"/>
  <cols>
    <col min="1" max="1" width="37.140625" style="6" customWidth="1"/>
    <col min="2" max="2" width="13.5703125" style="6" customWidth="1"/>
    <col min="3" max="3" width="16.140625" style="6" customWidth="1"/>
    <col min="4" max="4" width="15.5703125" style="6" customWidth="1"/>
    <col min="5" max="5" width="43" style="6" customWidth="1"/>
    <col min="6" max="16384" width="8.85546875" style="6"/>
  </cols>
  <sheetData>
    <row r="1" spans="1:7" s="2" customFormat="1" ht="40.5" customHeight="1">
      <c r="A1" s="141" t="s">
        <v>174</v>
      </c>
      <c r="B1" s="141"/>
      <c r="C1" s="141"/>
      <c r="D1" s="141"/>
    </row>
    <row r="2" spans="1:7" s="2" customFormat="1" ht="19.5" customHeight="1">
      <c r="A2" s="113" t="s">
        <v>8</v>
      </c>
      <c r="B2" s="113"/>
      <c r="C2" s="113"/>
      <c r="D2" s="113"/>
    </row>
    <row r="3" spans="1:7" s="4" customFormat="1" ht="12" customHeight="1">
      <c r="A3" s="3"/>
      <c r="B3" s="3"/>
      <c r="C3" s="3"/>
      <c r="D3" s="3"/>
    </row>
    <row r="4" spans="1:7" s="4" customFormat="1" ht="20.25" customHeight="1">
      <c r="A4" s="114"/>
      <c r="B4" s="142" t="s">
        <v>39</v>
      </c>
      <c r="C4" s="143" t="s">
        <v>40</v>
      </c>
      <c r="D4" s="144" t="s">
        <v>97</v>
      </c>
    </row>
    <row r="5" spans="1:7" s="4" customFormat="1" ht="59.25" customHeight="1">
      <c r="A5" s="114"/>
      <c r="B5" s="142"/>
      <c r="C5" s="143"/>
      <c r="D5" s="144"/>
    </row>
    <row r="6" spans="1:7" s="10" customFormat="1" ht="34.5" customHeight="1">
      <c r="A6" s="95" t="s">
        <v>32</v>
      </c>
      <c r="B6" s="36">
        <f>SUM(B9:B27)</f>
        <v>3077</v>
      </c>
      <c r="C6" s="11">
        <f>' 7 '!F6</f>
        <v>7816</v>
      </c>
      <c r="D6" s="34">
        <f>ROUND(C6/B6,0)</f>
        <v>3</v>
      </c>
    </row>
    <row r="7" spans="1:7" s="10" customFormat="1" ht="24.75" customHeight="1">
      <c r="A7" s="95" t="s">
        <v>38</v>
      </c>
      <c r="B7" s="37" t="s">
        <v>41</v>
      </c>
      <c r="C7" s="11">
        <f>' 7 '!F7</f>
        <v>6725</v>
      </c>
      <c r="D7" s="34"/>
    </row>
    <row r="8" spans="1:7" s="10" customFormat="1" ht="31.5" customHeight="1">
      <c r="A8" s="100" t="s">
        <v>9</v>
      </c>
      <c r="B8" s="37"/>
      <c r="C8" s="11"/>
      <c r="D8" s="34"/>
    </row>
    <row r="9" spans="1:7" ht="54" customHeight="1">
      <c r="A9" s="85" t="s">
        <v>10</v>
      </c>
      <c r="B9" s="11">
        <f>'1'!F7</f>
        <v>153</v>
      </c>
      <c r="C9" s="11">
        <f>' 7 '!F9</f>
        <v>638</v>
      </c>
      <c r="D9" s="24">
        <f t="shared" ref="D9:D27" si="0">ROUND(C9/B9,0)</f>
        <v>4</v>
      </c>
      <c r="E9" s="10"/>
    </row>
    <row r="10" spans="1:7" ht="35.25" customHeight="1">
      <c r="A10" s="85" t="s">
        <v>11</v>
      </c>
      <c r="B10" s="11">
        <f>'1'!F8</f>
        <v>3</v>
      </c>
      <c r="C10" s="11">
        <f>' 7 '!F10</f>
        <v>41</v>
      </c>
      <c r="D10" s="24">
        <f t="shared" si="0"/>
        <v>14</v>
      </c>
      <c r="E10" s="10"/>
    </row>
    <row r="11" spans="1:7" s="13" customFormat="1" ht="20.25" customHeight="1">
      <c r="A11" s="85" t="s">
        <v>12</v>
      </c>
      <c r="B11" s="11">
        <f>'1'!F9</f>
        <v>558</v>
      </c>
      <c r="C11" s="11">
        <f>' 7 '!F11</f>
        <v>795</v>
      </c>
      <c r="D11" s="24">
        <f t="shared" si="0"/>
        <v>1</v>
      </c>
      <c r="E11" s="10"/>
    </row>
    <row r="12" spans="1:7" ht="36" customHeight="1">
      <c r="A12" s="85" t="s">
        <v>13</v>
      </c>
      <c r="B12" s="11">
        <f>'1'!F10</f>
        <v>110</v>
      </c>
      <c r="C12" s="11">
        <f>' 7 '!F12</f>
        <v>180</v>
      </c>
      <c r="D12" s="24">
        <f t="shared" si="0"/>
        <v>2</v>
      </c>
      <c r="E12" s="10"/>
      <c r="G12" s="14"/>
    </row>
    <row r="13" spans="1:7" ht="30" customHeight="1">
      <c r="A13" s="85" t="s">
        <v>14</v>
      </c>
      <c r="B13" s="11">
        <f>'1'!F11</f>
        <v>32</v>
      </c>
      <c r="C13" s="11">
        <f>' 7 '!F13</f>
        <v>77</v>
      </c>
      <c r="D13" s="24">
        <f t="shared" si="0"/>
        <v>2</v>
      </c>
      <c r="E13" s="10"/>
    </row>
    <row r="14" spans="1:7" ht="19.5" customHeight="1">
      <c r="A14" s="85" t="s">
        <v>15</v>
      </c>
      <c r="B14" s="11">
        <f>'1'!F12</f>
        <v>244</v>
      </c>
      <c r="C14" s="11">
        <f>' 7 '!F14</f>
        <v>205</v>
      </c>
      <c r="D14" s="24">
        <f t="shared" si="0"/>
        <v>1</v>
      </c>
      <c r="E14" s="10"/>
    </row>
    <row r="15" spans="1:7" ht="48.75" customHeight="1">
      <c r="A15" s="85" t="s">
        <v>16</v>
      </c>
      <c r="B15" s="11">
        <f>'1'!F13</f>
        <v>480</v>
      </c>
      <c r="C15" s="11">
        <f>' 7 '!F15</f>
        <v>1228</v>
      </c>
      <c r="D15" s="24">
        <f t="shared" si="0"/>
        <v>3</v>
      </c>
      <c r="E15" s="10"/>
    </row>
    <row r="16" spans="1:7" ht="34.5" customHeight="1">
      <c r="A16" s="85" t="s">
        <v>17</v>
      </c>
      <c r="B16" s="11">
        <f>'1'!F14</f>
        <v>302</v>
      </c>
      <c r="C16" s="11">
        <f>' 7 '!F16</f>
        <v>266</v>
      </c>
      <c r="D16" s="24">
        <f t="shared" si="0"/>
        <v>1</v>
      </c>
      <c r="E16" s="10"/>
    </row>
    <row r="17" spans="1:5" ht="35.25" customHeight="1">
      <c r="A17" s="85" t="s">
        <v>18</v>
      </c>
      <c r="B17" s="11">
        <f>'1'!F15</f>
        <v>159</v>
      </c>
      <c r="C17" s="11">
        <f>' 7 '!F17</f>
        <v>119</v>
      </c>
      <c r="D17" s="24">
        <f t="shared" si="0"/>
        <v>1</v>
      </c>
      <c r="E17" s="10"/>
    </row>
    <row r="18" spans="1:5" ht="24" customHeight="1">
      <c r="A18" s="85" t="s">
        <v>19</v>
      </c>
      <c r="B18" s="11">
        <f>'1'!F16</f>
        <v>45</v>
      </c>
      <c r="C18" s="11">
        <f>' 7 '!F18</f>
        <v>88</v>
      </c>
      <c r="D18" s="24">
        <f t="shared" si="0"/>
        <v>2</v>
      </c>
      <c r="E18" s="10"/>
    </row>
    <row r="19" spans="1:5" ht="17.25" customHeight="1">
      <c r="A19" s="85" t="s">
        <v>20</v>
      </c>
      <c r="B19" s="11">
        <f>'1'!F17</f>
        <v>31</v>
      </c>
      <c r="C19" s="11">
        <f>' 7 '!F19</f>
        <v>125</v>
      </c>
      <c r="D19" s="24">
        <f t="shared" si="0"/>
        <v>4</v>
      </c>
      <c r="E19" s="10"/>
    </row>
    <row r="20" spans="1:5" ht="18" customHeight="1">
      <c r="A20" s="85" t="s">
        <v>21</v>
      </c>
      <c r="B20" s="11">
        <f>'1'!F18</f>
        <v>44</v>
      </c>
      <c r="C20" s="11">
        <f>' 7 '!F20</f>
        <v>36</v>
      </c>
      <c r="D20" s="24">
        <f t="shared" si="0"/>
        <v>1</v>
      </c>
      <c r="E20" s="10"/>
    </row>
    <row r="21" spans="1:5" ht="32.25" customHeight="1">
      <c r="A21" s="85" t="s">
        <v>22</v>
      </c>
      <c r="B21" s="11">
        <f>'1'!F19</f>
        <v>46</v>
      </c>
      <c r="C21" s="11">
        <f>' 7 '!F21</f>
        <v>89</v>
      </c>
      <c r="D21" s="24">
        <f t="shared" si="0"/>
        <v>2</v>
      </c>
      <c r="E21" s="10"/>
    </row>
    <row r="22" spans="1:5" ht="35.25" customHeight="1">
      <c r="A22" s="85" t="s">
        <v>23</v>
      </c>
      <c r="B22" s="11">
        <f>'1'!F20</f>
        <v>94</v>
      </c>
      <c r="C22" s="11">
        <f>' 7 '!F22</f>
        <v>91</v>
      </c>
      <c r="D22" s="24">
        <f t="shared" si="0"/>
        <v>1</v>
      </c>
      <c r="E22" s="10"/>
    </row>
    <row r="23" spans="1:5" ht="33" customHeight="1">
      <c r="A23" s="85" t="s">
        <v>24</v>
      </c>
      <c r="B23" s="11">
        <f>'1'!F21</f>
        <v>163</v>
      </c>
      <c r="C23" s="11">
        <f>' 7 '!F23</f>
        <v>1704</v>
      </c>
      <c r="D23" s="24">
        <f t="shared" si="0"/>
        <v>10</v>
      </c>
      <c r="E23" s="10"/>
    </row>
    <row r="24" spans="1:5" ht="19.5" customHeight="1">
      <c r="A24" s="85" t="s">
        <v>25</v>
      </c>
      <c r="B24" s="11">
        <f>'1'!F22</f>
        <v>348</v>
      </c>
      <c r="C24" s="11">
        <f>' 7 '!F24</f>
        <v>464</v>
      </c>
      <c r="D24" s="24">
        <f t="shared" si="0"/>
        <v>1</v>
      </c>
      <c r="E24" s="10"/>
    </row>
    <row r="25" spans="1:5" ht="30.75" customHeight="1">
      <c r="A25" s="85" t="s">
        <v>26</v>
      </c>
      <c r="B25" s="11">
        <f>'1'!F23</f>
        <v>163</v>
      </c>
      <c r="C25" s="11">
        <f>' 7 '!F25</f>
        <v>460</v>
      </c>
      <c r="D25" s="24">
        <f t="shared" si="0"/>
        <v>3</v>
      </c>
      <c r="E25" s="10"/>
    </row>
    <row r="26" spans="1:5" ht="30.75" customHeight="1">
      <c r="A26" s="85" t="s">
        <v>27</v>
      </c>
      <c r="B26" s="11">
        <f>'1'!F24</f>
        <v>56</v>
      </c>
      <c r="C26" s="11">
        <f>' 7 '!F26</f>
        <v>48</v>
      </c>
      <c r="D26" s="24">
        <f t="shared" si="0"/>
        <v>1</v>
      </c>
      <c r="E26" s="10"/>
    </row>
    <row r="27" spans="1:5" ht="22.5" customHeight="1">
      <c r="A27" s="85" t="s">
        <v>28</v>
      </c>
      <c r="B27" s="11">
        <f>'1'!F25</f>
        <v>46</v>
      </c>
      <c r="C27" s="11">
        <f>' 7 '!F27</f>
        <v>71</v>
      </c>
      <c r="D27" s="24">
        <f t="shared" si="0"/>
        <v>2</v>
      </c>
      <c r="E27" s="10"/>
    </row>
    <row r="28" spans="1:5" ht="21.75" customHeight="1">
      <c r="A28" s="140"/>
      <c r="B28" s="140"/>
      <c r="C28" s="7"/>
      <c r="D28" s="7"/>
      <c r="E28" s="12"/>
    </row>
    <row r="29" spans="1:5" ht="15.75">
      <c r="A29" s="7"/>
      <c r="B29" s="7"/>
      <c r="C29" s="7"/>
      <c r="D29" s="7"/>
      <c r="E29" s="12"/>
    </row>
    <row r="30" spans="1:5">
      <c r="A30" s="7"/>
      <c r="B30" s="7"/>
      <c r="C30" s="7"/>
      <c r="D30" s="7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17</vt:i4>
      </vt:variant>
    </vt:vector>
  </HeadingPairs>
  <TitlesOfParts>
    <vt:vector size="27" baseType="lpstr">
      <vt:lpstr>1</vt:lpstr>
      <vt:lpstr>2</vt:lpstr>
      <vt:lpstr>3 </vt:lpstr>
      <vt:lpstr>4 </vt:lpstr>
      <vt:lpstr>5 </vt:lpstr>
      <vt:lpstr>6 </vt:lpstr>
      <vt:lpstr> 7 </vt:lpstr>
      <vt:lpstr>8 </vt:lpstr>
      <vt:lpstr>9</vt:lpstr>
      <vt:lpstr>10</vt:lpstr>
      <vt:lpstr>' 7 '!Заголовки_для_друку</vt:lpstr>
      <vt:lpstr>'1'!Заголовки_для_друку</vt:lpstr>
      <vt:lpstr>'10'!Заголовки_для_друку</vt:lpstr>
      <vt:lpstr>'2'!Заголовки_для_друку</vt:lpstr>
      <vt:lpstr>'3 '!Заголовки_для_друку</vt:lpstr>
      <vt:lpstr>'4 '!Заголовки_для_друку</vt:lpstr>
      <vt:lpstr>'8 '!Заголовки_для_друку</vt:lpstr>
      <vt:lpstr>'9'!Заголовки_для_друку</vt:lpstr>
      <vt:lpstr>' 7 '!Область_друку</vt:lpstr>
      <vt:lpstr>'1'!Область_друку</vt:lpstr>
      <vt:lpstr>'10'!Область_друку</vt:lpstr>
      <vt:lpstr>'2'!Область_друку</vt:lpstr>
      <vt:lpstr>'3 '!Область_друку</vt:lpstr>
      <vt:lpstr>'4 '!Область_друку</vt:lpstr>
      <vt:lpstr>'5 '!Область_друку</vt:lpstr>
      <vt:lpstr>'8 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2018-10-17T08:05:37Z</dcterms:modified>
</cp:coreProperties>
</file>